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55" windowHeight="87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5" i="1"/>
  <c r="E105"/>
  <c r="D183"/>
  <c r="D175"/>
  <c r="E175"/>
  <c r="D176"/>
  <c r="E176"/>
  <c r="F129"/>
  <c r="D129"/>
  <c r="D119"/>
  <c r="E119"/>
  <c r="D105"/>
  <c r="G133"/>
  <c r="F133"/>
  <c r="G45"/>
  <c r="G51"/>
  <c r="G52"/>
  <c r="G53"/>
  <c r="G44"/>
  <c r="F142"/>
  <c r="G119"/>
  <c r="F119"/>
  <c r="G105"/>
  <c r="F105"/>
  <c r="F176"/>
  <c r="G176"/>
  <c r="F175"/>
  <c r="G175"/>
</calcChain>
</file>

<file path=xl/sharedStrings.xml><?xml version="1.0" encoding="utf-8"?>
<sst xmlns="http://schemas.openxmlformats.org/spreadsheetml/2006/main" count="1208" uniqueCount="680">
  <si>
    <t>Единица измерения</t>
  </si>
  <si>
    <t>1.</t>
  </si>
  <si>
    <t>2.1.</t>
  </si>
  <si>
    <t>Наименование платных медицинских услуг</t>
  </si>
  <si>
    <t>1.1.</t>
  </si>
  <si>
    <t>1.2.</t>
  </si>
  <si>
    <t>1.3.</t>
  </si>
  <si>
    <t>1.4.</t>
  </si>
  <si>
    <t>1.1.1.</t>
  </si>
  <si>
    <t>Исследование</t>
  </si>
  <si>
    <t>3.</t>
  </si>
  <si>
    <t>Пребывание в круглосуточном стационаре терапевтического отделения</t>
  </si>
  <si>
    <t>Общий анализ крови</t>
  </si>
  <si>
    <t>Общий анализ мочи</t>
  </si>
  <si>
    <t>Анализ крови на RW</t>
  </si>
  <si>
    <t>Обследование на гонорею</t>
  </si>
  <si>
    <t>в одной проекции</t>
  </si>
  <si>
    <t>1.1.1.1.</t>
  </si>
  <si>
    <t>Примечание: В тарифах не учтена стоимость лекарственных средств изделий медицинского назначения и других материалов, которые оплачиваются заказчиком дополнительно.</t>
  </si>
  <si>
    <t>Лучевая диагностика:</t>
  </si>
  <si>
    <t>в двух проекциях</t>
  </si>
  <si>
    <t>1.1.1.1.1.</t>
  </si>
  <si>
    <t>1.1.1.1.2.</t>
  </si>
  <si>
    <t>1.1.1.2.</t>
  </si>
  <si>
    <t>рентгенологические исследования:</t>
  </si>
  <si>
    <t>рентгенологические исследования органов грудной полости:</t>
  </si>
  <si>
    <t>флюорография профилактическая:</t>
  </si>
  <si>
    <t>анализ флюорограммы врачом</t>
  </si>
  <si>
    <t>Забор крови на ВИЧ</t>
  </si>
  <si>
    <t>Койко - день</t>
  </si>
  <si>
    <t>стеклянными пипетками</t>
  </si>
  <si>
    <t>1.3.2.</t>
  </si>
  <si>
    <t>для всего спектра гематологических исследований в понятии "общий анализ крови", включая лейкоцитарную формулу</t>
  </si>
  <si>
    <t>Гематологические исследования: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</si>
  <si>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</si>
  <si>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</si>
  <si>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</si>
  <si>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</si>
  <si>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3.7.</t>
  </si>
  <si>
    <t>определение скорости оседания эритроцитов</t>
  </si>
  <si>
    <t>3.8.</t>
  </si>
  <si>
    <t>3.8.1.</t>
  </si>
  <si>
    <t>для негематологических заболеваний</t>
  </si>
  <si>
    <t>3.9.</t>
  </si>
  <si>
    <t>3.9.1.</t>
  </si>
  <si>
    <t>для негемотологических заболеваний</t>
  </si>
  <si>
    <t>ИТОГО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</si>
  <si>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</si>
  <si>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</si>
  <si>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</si>
  <si>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</si>
  <si>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</si>
  <si>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2.1.3.1.</t>
  </si>
  <si>
    <t>экспресс-тестом</t>
  </si>
  <si>
    <t>2.1.4.</t>
  </si>
  <si>
    <t>2.1.4.1.</t>
  </si>
  <si>
    <t>определение белка с сульфосалициловой кислотой</t>
  </si>
  <si>
    <t>2.1.10.</t>
  </si>
  <si>
    <t>микроскопическое исследование осадка:</t>
  </si>
  <si>
    <t>2.1.10.1.</t>
  </si>
  <si>
    <t>в норме</t>
  </si>
  <si>
    <t>8.17.</t>
  </si>
  <si>
    <t>8.17.4.</t>
  </si>
  <si>
    <t>реакция пассивной гемагглютинации с одним диагностикумом (РПГА):</t>
  </si>
  <si>
    <t>8.17.4.1.</t>
  </si>
  <si>
    <t>качественный метод</t>
  </si>
  <si>
    <t>забор крови из вены</t>
  </si>
  <si>
    <t>8.7.</t>
  </si>
  <si>
    <t>8.7.1.</t>
  </si>
  <si>
    <t>микроскопия препаратов нативного материала:</t>
  </si>
  <si>
    <t>8.7.1.1.</t>
  </si>
  <si>
    <t>окрашенных по Граму</t>
  </si>
  <si>
    <t>8.7.1.2.</t>
  </si>
  <si>
    <t xml:space="preserve">окрашенных метиленовым синим </t>
  </si>
  <si>
    <t>8.7.3.</t>
  </si>
  <si>
    <t>исследование с идентификацией до вида:</t>
  </si>
  <si>
    <t>8.7.3.10.</t>
  </si>
  <si>
    <t>дрожжеподобных грибов рода Кандида и других</t>
  </si>
  <si>
    <t>1.1.2.</t>
  </si>
  <si>
    <t>1.2.1.</t>
  </si>
  <si>
    <t>1.2.2.</t>
  </si>
  <si>
    <t>1.2.3.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</si>
  <si>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</si>
  <si>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</si>
  <si>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</t>
  </si>
  <si>
    <t>Печень, желчный пузырь с определением функции</t>
  </si>
  <si>
    <t>1.1.3.</t>
  </si>
  <si>
    <t>Поджелудочная железа</t>
  </si>
  <si>
    <t>1.1.4.</t>
  </si>
  <si>
    <t>Селезенка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</si>
  <si>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</si>
  <si>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</si>
  <si>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</si>
  <si>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</si>
  <si>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1.2.4.</t>
  </si>
  <si>
    <t>Почки, надпочечники и мочевой пузырь</t>
  </si>
  <si>
    <t>1.2.5.</t>
  </si>
  <si>
    <t>Почки, надпочечники и мочевой пузырь с определением остаточной мочи</t>
  </si>
  <si>
    <t>1.2.6.</t>
  </si>
  <si>
    <t>Предстательная железа с мочевым пузырем и определением остаточной мочи</t>
  </si>
  <si>
    <t>1.2.7.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</si>
  <si>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</si>
  <si>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</si>
  <si>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1.3.1.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</si>
  <si>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</si>
  <si>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</si>
  <si>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№                          п/п</t>
  </si>
  <si>
    <t>Пипетирование</t>
  </si>
  <si>
    <t>Регистрация</t>
  </si>
  <si>
    <t>Проба</t>
  </si>
  <si>
    <t>для мужчин</t>
  </si>
  <si>
    <t xml:space="preserve">для женщин </t>
  </si>
  <si>
    <t>Биохимический анализ крови:</t>
  </si>
  <si>
    <t>Отдельные манипуляции:</t>
  </si>
  <si>
    <t>полуавтоматическии дозаторами</t>
  </si>
  <si>
    <t>1.5.</t>
  </si>
  <si>
    <t>5.2.</t>
  </si>
  <si>
    <t>5.2.1.</t>
  </si>
  <si>
    <t>5.2.2.</t>
  </si>
  <si>
    <t>обработка венозной крови для получения плазмы и сыворотки</t>
  </si>
  <si>
    <t>исследования с использованием фотоэлектроколориметров и одноканальных биохимических фотометров:</t>
  </si>
  <si>
    <t>определение альбумина сывортки крови</t>
  </si>
  <si>
    <t>5.2.4.</t>
  </si>
  <si>
    <t>определение мочевины сыворотки крови:</t>
  </si>
  <si>
    <t>5.2.4.1.</t>
  </si>
  <si>
    <t>конечно-точечным ферменативным методом</t>
  </si>
  <si>
    <t>5.2.5.</t>
  </si>
  <si>
    <t>5.2.5.2.</t>
  </si>
  <si>
    <t>кинетическим методом</t>
  </si>
  <si>
    <t>5.2.6.</t>
  </si>
  <si>
    <t>5.2.10.</t>
  </si>
  <si>
    <t>5.2.12.</t>
  </si>
  <si>
    <t>5.2.13.</t>
  </si>
  <si>
    <t>5.2.14.</t>
  </si>
  <si>
    <t>5.2.15.</t>
  </si>
  <si>
    <t>5.2.16.</t>
  </si>
  <si>
    <t>5.2.19.</t>
  </si>
  <si>
    <t>5.2.19.1</t>
  </si>
  <si>
    <t>5.2.21.</t>
  </si>
  <si>
    <t>5.2.21.1.</t>
  </si>
  <si>
    <t>5.2.21.2.</t>
  </si>
  <si>
    <t>5.2.22.</t>
  </si>
  <si>
    <t>5.2.22.1.</t>
  </si>
  <si>
    <t>5.2.22.2.</t>
  </si>
  <si>
    <t>5.2.23.</t>
  </si>
  <si>
    <t>5.2.26.</t>
  </si>
  <si>
    <t>ИТОГО (кенитическим методом)</t>
  </si>
  <si>
    <t>ИТОГО (методом Райтмана-Френкеля)</t>
  </si>
  <si>
    <t>определение глюкозы в сыворотке крови ферментальным методом</t>
  </si>
  <si>
    <t>определение общего холестерина сыворотки крови ферментальным методом</t>
  </si>
  <si>
    <t>определение билирубина и его фракций в сыворотке крови методом Йендрашека-Клеггорн-Грофа</t>
  </si>
  <si>
    <t>определение калия в сыворотке крови фотометрическим методом</t>
  </si>
  <si>
    <t>определение натрия в сыворотке крови фотометрическим методом</t>
  </si>
  <si>
    <t>определение хлора в сыворотке крови фотометрическим методом</t>
  </si>
  <si>
    <t>определение железа в сыворотке крови феррозиновым методом</t>
  </si>
  <si>
    <t>с орто-крезол-фталеиновым комплексом</t>
  </si>
  <si>
    <t>определение общего белка сыворотки крови</t>
  </si>
  <si>
    <t>методом Райтмана-Френкеля</t>
  </si>
  <si>
    <t>определение активности лактатдегидрогеназы в сыворотке крови кинетическим методом</t>
  </si>
  <si>
    <t>определение активности креатинфосфокиназы кинетическим методом</t>
  </si>
  <si>
    <t>Лечение синдрома отмены алкоголя</t>
  </si>
  <si>
    <t>Лечение синдрома отмены алкоголя (медикоментозное)</t>
  </si>
  <si>
    <t>Курс</t>
  </si>
  <si>
    <t>Внутривенное введение препаратов ("дисульфирам, плацебо")</t>
  </si>
  <si>
    <t>Манипуляция</t>
  </si>
  <si>
    <t>Медицинские манипуляции для больных наркологического профиля</t>
  </si>
  <si>
    <t>Инъекция внутривенная для больных наркологического профиля</t>
  </si>
  <si>
    <t>Процедура</t>
  </si>
  <si>
    <t>Внутривенное капельное введение солевых растворов для больных наркологического профиля</t>
  </si>
  <si>
    <t>Осмотры специалистами</t>
  </si>
  <si>
    <t>врачом-терапевтом</t>
  </si>
  <si>
    <t>Осмотр</t>
  </si>
  <si>
    <t>врачом-оториноларингологом</t>
  </si>
  <si>
    <t>врачом-хирургом</t>
  </si>
  <si>
    <t>врачом-акушером-гинекологом</t>
  </si>
  <si>
    <t>врачом-фтизиатром</t>
  </si>
  <si>
    <t>1.6.</t>
  </si>
  <si>
    <t>врачом-психиатром-наркологом</t>
  </si>
  <si>
    <t>1.7.</t>
  </si>
  <si>
    <t>врачом-стоматологом</t>
  </si>
  <si>
    <t>1.8.</t>
  </si>
  <si>
    <t>вынесение врачом-специалистом заключительного экспертного решения</t>
  </si>
  <si>
    <t>Услуга</t>
  </si>
  <si>
    <t>1.9.</t>
  </si>
  <si>
    <t>регистрация освидетельствуемого медицинским регистратором</t>
  </si>
  <si>
    <t>2.</t>
  </si>
  <si>
    <t>2.2.</t>
  </si>
  <si>
    <t>врачом-инфекционистом</t>
  </si>
  <si>
    <t>1.10.</t>
  </si>
  <si>
    <t>Консультация врачей-специалистов:</t>
  </si>
  <si>
    <t>Врача специалиста второй квалификационной категории:</t>
  </si>
  <si>
    <t>терапевтического профиля</t>
  </si>
  <si>
    <t>Консультация</t>
  </si>
  <si>
    <t>хирургического профиля</t>
  </si>
  <si>
    <t>Врача специалиста первой квалификационной категории:</t>
  </si>
  <si>
    <t>1.11.</t>
  </si>
  <si>
    <t>1.12.</t>
  </si>
  <si>
    <t>врачом-офтальмологом</t>
  </si>
  <si>
    <t>врачом-неврологом</t>
  </si>
  <si>
    <t>Тариф (в рублях)</t>
  </si>
  <si>
    <t>Единичное</t>
  </si>
  <si>
    <t>Каждое последующее</t>
  </si>
  <si>
    <t>для граждан Республики Беларусь</t>
  </si>
  <si>
    <t>для иностранных граждан</t>
  </si>
  <si>
    <t>Гинекологические манипуляции и процедуры</t>
  </si>
  <si>
    <t>Гинекологический массаж</t>
  </si>
  <si>
    <t>Гинекологические операции</t>
  </si>
  <si>
    <t>Введение  внутриматочного средства контрацепции</t>
  </si>
  <si>
    <t>Операция</t>
  </si>
  <si>
    <t>Удаление внутриматочного  средства контрацепции</t>
  </si>
  <si>
    <t>2.3.</t>
  </si>
  <si>
    <t>Вакуум - мини - аборт с обезболиванием</t>
  </si>
  <si>
    <t>2.4.</t>
  </si>
  <si>
    <t>Медицинский аборт с обследованием и обезболиванием</t>
  </si>
  <si>
    <t xml:space="preserve"> 1.</t>
  </si>
  <si>
    <t>Выполнение массажных процедур механическим воздействием руками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</si>
  <si>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</si>
  <si>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</si>
  <si>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</si>
  <si>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 лучезапястного сустава (проксимального отдела кисти, области лучезапястного  сустава и предплечья)</t>
  </si>
  <si>
    <t>Массаж кисти и предплечья</t>
  </si>
  <si>
    <t>Массаж области  грудной клетки (области передней поверхности грудной клетки от передних границ  надплечий до реберных дуг и области спины от 7-го до 1-го поясничного позвонка)</t>
  </si>
  <si>
    <t xml:space="preserve">Массаж пояснично – крестцовой  области  (от 1-го поясничного позвонка до нижних ягодичных складок) </t>
  </si>
  <si>
    <t>Массаж нижней конечности и поясницы (области стопы, голени, бедра, ягодичной и пояснично-крестцовой области)</t>
  </si>
  <si>
    <t xml:space="preserve">Массаж коленного сустава (верхней трети голени, области  коленного  сустава и нижней трети бедра) </t>
  </si>
  <si>
    <t>Лечение псхических и поведенческих расстройств вследствие употребления психоактивных веществ</t>
  </si>
  <si>
    <t>Активная антиалкогольная терапия с применением мотивированного внушения в гипнотическом состоянии</t>
  </si>
  <si>
    <t>Курс 2 недели</t>
  </si>
  <si>
    <t>Активная антиалкогольная терапия сенсибилизирующими препаратами</t>
  </si>
  <si>
    <t>Имплантация препарата "Эспераль"</t>
  </si>
  <si>
    <t>1.1.5.</t>
  </si>
  <si>
    <t>1.1.6.</t>
  </si>
  <si>
    <t>Метод комплексной психотерапии с применением микроволновой резонансной терапии "МРТ" в лечении и профилактики алкогольной зависимости</t>
  </si>
  <si>
    <t>Сеанс</t>
  </si>
  <si>
    <t>Внутримышечная или подкожная инъекция для больных наркологического профиля</t>
  </si>
  <si>
    <t>Медицинское освидетельствование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</si>
  <si>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</si>
  <si>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Освидетельст-вование</t>
  </si>
  <si>
    <t>Матка и придатки с мочевым пузырем и определением остаточной мочи</t>
  </si>
  <si>
    <t>1.2.8.</t>
  </si>
  <si>
    <t>Матка и придатки (трансвагинально)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</si>
  <si>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</si>
  <si>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КОНСУЛЬТАЦИИ ВРАЧЕЙ-СПЕЦИАЛИСТОВ</t>
  </si>
  <si>
    <t>ГИНЕКОЛОГИЯ</t>
  </si>
  <si>
    <t>МАССАЖ</t>
  </si>
  <si>
    <t>НАРКОЛОГИЯ</t>
  </si>
  <si>
    <t>УЛЬТРАЗВУКОВАЯ ДИАГНОСТИКА</t>
  </si>
  <si>
    <t>ЛУЧЕВАЯ ДИАГНОСТИКА</t>
  </si>
  <si>
    <t>ЛАБОРАТОРНАЯ ДИАГНОСТИКА</t>
  </si>
  <si>
    <t>Подсчет лейкоцитов в счетной камере:</t>
  </si>
  <si>
    <t>Подсчет лейкоцитарной формулы с описанием морфологии форменных элементов крови:</t>
  </si>
  <si>
    <t>Взятие крови из пальца:</t>
  </si>
  <si>
    <t>Пипетирование:</t>
  </si>
  <si>
    <t>Исследование мочи:</t>
  </si>
  <si>
    <t>Обнаружение белка:</t>
  </si>
  <si>
    <t>Определение белка:</t>
  </si>
  <si>
    <t>Отдельные виды исследований и работ:</t>
  </si>
  <si>
    <t>Исследование отделяемого половых органов на гонококки без забора материала в лаборатории:</t>
  </si>
  <si>
    <t>Биохимическое исследование:</t>
  </si>
  <si>
    <t>Определение креатиниа сыворотки крови по реакции Яффе:</t>
  </si>
  <si>
    <t>Определение общего кальция в сыворотке крови:</t>
  </si>
  <si>
    <t>Определение активности аспартатаминотрансферазы в сыворотке крови:</t>
  </si>
  <si>
    <t>Определение активности аланинаминотрансферзы в сыворотке крови:</t>
  </si>
  <si>
    <t>ПРОФИЛАКТИЧЕСКИЕ И ОБЯЗАТЕЛЬНЫЕ МЕДИЦИНСКИЕ ОСМОТРЫ ГРАЖДАН</t>
  </si>
  <si>
    <t>для женщин</t>
  </si>
  <si>
    <t>для женщин и мужчин</t>
  </si>
  <si>
    <t>МЕДИЦИНСКОЕ (ПЕРЕ)ОСВИДЕТЕЛЬСТВОВАНИЕ КАНДИДАТОВ В ВОДИТЕЛИ МЕХАНИЧЕСКИХ ТРАНСПОРТНЫХ СРЕДСТВ (за исключением колесных тракторов)</t>
  </si>
  <si>
    <t>ПРОФИЛАКТИЧЕСКИЙ ОСМОТР К ВЛАДЕНИЮ ОРУЖИЕМ</t>
  </si>
  <si>
    <t xml:space="preserve">ПРОФИЛАКТИЧЕСКИЙ ОСМОТР ДЛЯ ПОСТУПЛЕНИЯ В ВЫСШИЕ, СРЕДНЕ-СПЕЦИАЛЬНЫЕ, ПРОФЕССИОНАЛЬНО-ТЕХНИЧЕСКИЕ УЧРЕЖДЕНИЯ ОБРАЗОВАНИЯ </t>
  </si>
  <si>
    <t>ПРЕБЫВАНИЕ В КРУГЛОСУТОЧНОМ СТАЦИОНАРЕ ТЕРАПЕВТИЧЕСКОГО ОТДЕЛЕНИЯ</t>
  </si>
  <si>
    <t>МЕДИЦИНСКАЯ УСЛУГА ПО ПОЛУЧЕНИЮ СПРАВКИ ВИДА НА ЖИТЕЛЬСТВО</t>
  </si>
  <si>
    <t>Общие стоматологические мероприятия</t>
  </si>
  <si>
    <t>Стоматологические обследования и процедуры</t>
  </si>
  <si>
    <t>Стоматологическое обследование при первичном обращении</t>
  </si>
  <si>
    <t>обследование</t>
  </si>
  <si>
    <t>Динамическое наблюдение в процессе лечения</t>
  </si>
  <si>
    <t>Анализ дентальных снимков</t>
  </si>
  <si>
    <t>процедура</t>
  </si>
  <si>
    <t>Анализ визиограмм, панорамных рентгенограмм, ортопантомограмм, телерентгенограмм</t>
  </si>
  <si>
    <t>Профессиональная гигиена</t>
  </si>
  <si>
    <t>Мотивация по факторам риска стоматологических заболеваний, обучение пациента чистке зубов</t>
  </si>
  <si>
    <t>Покрытие одного зуба фторсодержащим или герметизирующим препаратом</t>
  </si>
  <si>
    <t>манипуляция</t>
  </si>
  <si>
    <t xml:space="preserve">1.2.3. </t>
  </si>
  <si>
    <t>Покрытие последующего зуба фторсодержащим или герметизирующим препаратом</t>
  </si>
  <si>
    <t xml:space="preserve">Удаление зубного налета с одного зуба, очистка зуба </t>
  </si>
  <si>
    <t>Инструментальное удаление зубных отложений с одного зуба (ручным инструментом)</t>
  </si>
  <si>
    <t>1.2.13.</t>
  </si>
  <si>
    <t xml:space="preserve">Полирование одного зуба после снятия зубных отложений </t>
  </si>
  <si>
    <t>Анестезиологическая помощь</t>
  </si>
  <si>
    <t>Инфильтрационная анестезия</t>
  </si>
  <si>
    <t>1.3.3.</t>
  </si>
  <si>
    <t>Проводниковая анестезия</t>
  </si>
  <si>
    <t>1.3.5.</t>
  </si>
  <si>
    <t>Применение одноразового шприца с иглой</t>
  </si>
  <si>
    <t>1.3.8.</t>
  </si>
  <si>
    <t>Применение анестетика</t>
  </si>
  <si>
    <t>Прочие общие стоматологические мероприятия</t>
  </si>
  <si>
    <t>1.4.1.</t>
  </si>
  <si>
    <t>Наложение временной пломбы</t>
  </si>
  <si>
    <t>1.4.2.</t>
  </si>
  <si>
    <t>Удаление одной прочнофиксированной пломбы</t>
  </si>
  <si>
    <t>1.4.3.</t>
  </si>
  <si>
    <t>Удаление одной дефектной пломбы</t>
  </si>
  <si>
    <t>1.4.4.</t>
  </si>
  <si>
    <t>Снятие одной пластмассовой коронки</t>
  </si>
  <si>
    <t>1.4.5.</t>
  </si>
  <si>
    <t>Снятие одной штампованной  коронки</t>
  </si>
  <si>
    <t>1.4.8.</t>
  </si>
  <si>
    <t>Ретракция десны одного зуба</t>
  </si>
  <si>
    <t>1.4.15.</t>
  </si>
  <si>
    <t xml:space="preserve">Оттиск из альгинатной массы </t>
  </si>
  <si>
    <t>1.4.16.</t>
  </si>
  <si>
    <t>Оттиск из силиконовой, полисилоксановой массы</t>
  </si>
  <si>
    <t>1.4.18.</t>
  </si>
  <si>
    <t>Оттиск из гипса</t>
  </si>
  <si>
    <t>1.4.20.</t>
  </si>
  <si>
    <t>Отливка модели из гипса</t>
  </si>
  <si>
    <t>1.4.22.</t>
  </si>
  <si>
    <t>Отливка модели комбинированной</t>
  </si>
  <si>
    <t>1.4.24.</t>
  </si>
  <si>
    <t>Избирательное пришлифовывание бугров одного зуба</t>
  </si>
  <si>
    <t>1.4.25.</t>
  </si>
  <si>
    <t>Избирательное пришлифовывание бугров двух контактных зубов (супраокклюзия)</t>
  </si>
  <si>
    <t xml:space="preserve">Применение инструментов, изделий и средств медицинского назначения, используемых при посещении пациента всех видов стоматологического лечения </t>
  </si>
  <si>
    <t>1.5.5.</t>
  </si>
  <si>
    <t>Применение салфетки для пациента одноразовой</t>
  </si>
  <si>
    <t>1.5.8.</t>
  </si>
  <si>
    <t>Применение маски одноразовой</t>
  </si>
  <si>
    <t>1.5.9.</t>
  </si>
  <si>
    <t>Применение пары перчаток медицинских</t>
  </si>
  <si>
    <t>1.5.13.</t>
  </si>
  <si>
    <t>Применение ваты</t>
  </si>
  <si>
    <t>1.5.18.</t>
  </si>
  <si>
    <t>Применение штифта бумажного</t>
  </si>
  <si>
    <t>1.5.29.</t>
  </si>
  <si>
    <t>Применение артикуляционной бумаги, окклюзионной пластинки</t>
  </si>
  <si>
    <t>1.5.30.</t>
  </si>
  <si>
    <t>Применение адгезива (один зуб)</t>
  </si>
  <si>
    <t>1.5.32.</t>
  </si>
  <si>
    <t>Применение штрипсы</t>
  </si>
  <si>
    <t>Стоматология терапевтическая</t>
  </si>
  <si>
    <t>Препарирование твердых тканей одного зуба при лечении кариеса (1,2,3,4,5 классы Блэку) и некариозных заболеваний, возникших после прорезывания зубов с локализацией полостей независимо от поверхности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</si>
  <si>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</si>
  <si>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</si>
  <si>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</si>
  <si>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</si>
  <si>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</si>
  <si>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при разрушении до 1/2 коронки зуба</t>
  </si>
  <si>
    <t>2.2.4.</t>
  </si>
  <si>
    <t>Препарирование кариозной полости при разрушении более 1/2 коронки зуба</t>
  </si>
  <si>
    <t>Изготовление изолирующей прокладки</t>
  </si>
  <si>
    <t>2.3.1.</t>
  </si>
  <si>
    <t>Изготовление изолирующей цементосодержащей прокладки</t>
  </si>
  <si>
    <t>2.3.2.</t>
  </si>
  <si>
    <t xml:space="preserve">Изготовление изолирующей прокладки из стеклоиономерного цемента </t>
  </si>
  <si>
    <t>2.3.3.</t>
  </si>
  <si>
    <t>Изготовление изолирующей фотоотверждаемой (композит, компомер, флоу) прокладки</t>
  </si>
  <si>
    <t>2.3.5.</t>
  </si>
  <si>
    <t>Изготовление кальцийсодержащей лечебной прокладки</t>
  </si>
  <si>
    <t>Эндодонтическое лечение одного зуба при пульпите и апикальном периодонтите</t>
  </si>
  <si>
    <t>2.4.1.</t>
  </si>
  <si>
    <t>Препарирование кариозной полости и полости однокорневого зуба</t>
  </si>
  <si>
    <t>2.4.2.</t>
  </si>
  <si>
    <t>Препарирование кариозной полости и полости многокорневого зуба</t>
  </si>
  <si>
    <t>2.4.3.</t>
  </si>
  <si>
    <t>Наложение девитализирующей пасты</t>
  </si>
  <si>
    <t>2.4.4.</t>
  </si>
  <si>
    <t>Инструментальная обработка одного хорошо проходимого канала</t>
  </si>
  <si>
    <t>2.4.5.</t>
  </si>
  <si>
    <t>Инструментальная обработка одного плохо проходимого канала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</si>
  <si>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</si>
  <si>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</si>
  <si>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</si>
  <si>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</si>
  <si>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</si>
  <si>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</si>
  <si>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</si>
  <si>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>Распломбирование и инструментальная обработка одного канала зуба, ранее запломбированного пастой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</si>
  <si>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</si>
  <si>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</si>
  <si>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2.4.15.</t>
  </si>
  <si>
    <t>Антисептическая обработка одного канала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</si>
  <si>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</si>
  <si>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</si>
  <si>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</si>
  <si>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</si>
  <si>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</si>
  <si>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</si>
  <si>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</si>
  <si>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</si>
  <si>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</si>
  <si>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 xml:space="preserve">Пломбирование одного канала пастой (силлером) </t>
  </si>
  <si>
    <t>2.4.21.</t>
  </si>
  <si>
    <t xml:space="preserve">Пломбирование одного канала гуттаперчевыми штифтами на силлере методом конденсации </t>
  </si>
  <si>
    <t>2.4.24.</t>
  </si>
  <si>
    <t>Применение гуттаперчевого штифта</t>
  </si>
  <si>
    <t>2.5.</t>
  </si>
  <si>
    <t>Реставрация коронковой части одного зуба при лечении кариозной полости (1,2,3,4,5 классы по Блэку) с локализацией полостей независимо от поверхности</t>
  </si>
  <si>
    <t>2.5.1.</t>
  </si>
  <si>
    <t xml:space="preserve"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при минимальном инвазивном перепарировании кариозной полости </t>
  </si>
  <si>
    <t>2.5.2.</t>
  </si>
  <si>
    <t xml:space="preserve"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до 1/3 коронки зуба </t>
  </si>
  <si>
    <t>2.5.3.</t>
  </si>
  <si>
    <t xml:space="preserve"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до 1/2 коронки зуба </t>
  </si>
  <si>
    <t>2.5.4.</t>
  </si>
  <si>
    <t>Реставрация коронковой части одного зуба композиционным материалом химического отверждения при лечении кариозной полости 1,2,3,4,5 классов по Блэку с локализацией полостей независимо от поверхности кариозной полости при разрушении более 1/2 коронки зуба</t>
  </si>
  <si>
    <t>2.5.5.</t>
  </si>
  <si>
    <t xml:space="preserve">Реставрация коронковой части одного зуба фотополимерным композиционным материалом при лечении кариозной полости 1,2,3,4,5 классов по Блэку с локализацией полостей независимо от поверхности при минимальном инвазивном перепарировании кариозной полости </t>
  </si>
  <si>
    <t>2.5.6.</t>
  </si>
  <si>
    <t>Реставрация коронковой части одного зуба фотополимерным композиционным материалом при лечении кариозной полости 1,2,3,4,5 классов по Блэку с локализацией полостей независимо от поверхности при кариозной полости при разрушении до 1/3 коронки зуба</t>
  </si>
  <si>
    <t>2.5.7.</t>
  </si>
  <si>
    <t>Реставрация коронковой части одного зуба фотополимерным композиционным материалом при лечении кариозной полости 1,2,3,4,5 классов по Блэку с локализацией полостей независимо от поверхности при кариозной полости при разрушении до 1/2 коронки зуба</t>
  </si>
  <si>
    <t>2.5.8.</t>
  </si>
  <si>
    <t>Реставрация коронковой части одного зуба фотополимерным композиционным материалом при лечении кариозной полости 1,2,3,4,5 классов по Блэку с локализацией полостей независимо от поверхности при кариозной полости при разрушении более 1/2 коронки зуба</t>
  </si>
  <si>
    <t>2.5.16.</t>
  </si>
  <si>
    <t xml:space="preserve">Реставрация коронковой части одного зуба стеклоиономерным цементом при лечении кариозной полости 1,2,3,4,5 классов по Блэку с локализацией полостей независимо от поверхности при минимальном инвазивном препарировании кариозной полости </t>
  </si>
  <si>
    <t>2.5.17.</t>
  </si>
  <si>
    <t>Реставрация коронковой части одного зуба стеклоиономерным цементом при лечении кариозной полости 1,2,3,4,5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</si>
  <si>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</si>
  <si>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 xml:space="preserve">Реставрация коронковой части одного зуба стеклоиономерным цементом при лечении кариозной полости 1,2,3,4,5 классов по Блэку с локализацией полостей независимо от поверхности кариозной полости при разрушении до 1/2 коронки зуба </t>
  </si>
  <si>
    <t>2.5.19.</t>
  </si>
  <si>
    <t xml:space="preserve">Реставрация коронковой части одного зуба стеклоиономерным цементом при лечении кариозной полости 1,2,3,4,5 классов по Блэку с локализацией полостей независимо от поверхности кариозной полости при разрушении более 1/2 коронки зуба </t>
  </si>
  <si>
    <t>2.5.23.</t>
  </si>
  <si>
    <t>Виниринговое (прямое) покрытие коронковой части зуба (без стоимости пломбы)</t>
  </si>
  <si>
    <t>2.5.24.</t>
  </si>
  <si>
    <t>Востановление угла коронковой части зуба при отломе (без стоимости пломбы)</t>
  </si>
  <si>
    <t>2.5.25.</t>
  </si>
  <si>
    <t>Востановление угла коронковой части зуба при лечении кариеса и пульпита  (без стоимости пломбы)</t>
  </si>
  <si>
    <t>2.5.26.</t>
  </si>
  <si>
    <t>Полное востановление анатомической формы коронковой части фронтального зуба (без стоимости пломбы)</t>
  </si>
  <si>
    <t>2.5.28.</t>
  </si>
  <si>
    <t>Наложение матрицы</t>
  </si>
  <si>
    <t>2.5.30.</t>
  </si>
  <si>
    <t>Установка межзубных клиньев</t>
  </si>
  <si>
    <t>2.5.32.</t>
  </si>
  <si>
    <t xml:space="preserve">Шлифовка, полировка пломбы из композиционного материала химического отверждения </t>
  </si>
  <si>
    <t>2.5.33.</t>
  </si>
  <si>
    <t xml:space="preserve">Шлифовка, полировка пломбы из фотоотверждаемого композиционного материала </t>
  </si>
  <si>
    <t>2.5.34.</t>
  </si>
  <si>
    <t xml:space="preserve">Шлифовка, полировка пломбы из стеклоиономерного цемента </t>
  </si>
  <si>
    <t>Стоматология хирургическая</t>
  </si>
  <si>
    <t>Общие хирургические мероприятия</t>
  </si>
  <si>
    <t>3.1.10.</t>
  </si>
  <si>
    <t>Операция удаления одного одногокорневого зуба щипцами</t>
  </si>
  <si>
    <t>операция</t>
  </si>
  <si>
    <t>3.1.14.</t>
  </si>
  <si>
    <t>Операция удаления одного многокорневого зуба щипцами</t>
  </si>
  <si>
    <t>3.1.18.</t>
  </si>
  <si>
    <t xml:space="preserve">Операция удаления ретенированного зуба </t>
  </si>
  <si>
    <t>3.1.20.</t>
  </si>
  <si>
    <t>Операция удаления одного постоянного зуба третьей степени подвижности или одного молочного зуба</t>
  </si>
  <si>
    <t>Стоматология ортопедическая</t>
  </si>
  <si>
    <t>4.1.1.</t>
  </si>
  <si>
    <t>Определение центральной окклюзии с использованием восковых валиков</t>
  </si>
  <si>
    <t>4.2.</t>
  </si>
  <si>
    <t>4.2.1.</t>
  </si>
  <si>
    <t>Временная фиксация одной коронки</t>
  </si>
  <si>
    <t>4.2.3.</t>
  </si>
  <si>
    <t>Постоянная фиксация одной  коронки, реставрационной вкладки</t>
  </si>
  <si>
    <t>4.2.4.</t>
  </si>
  <si>
    <t>Постоянная фиксация одной последующей коронки в протезе,реставрационной вкладки</t>
  </si>
  <si>
    <t>4.2.9.</t>
  </si>
  <si>
    <t xml:space="preserve">Препарирование одного зуба, корня под культевую штифтовую вкладку с 1 каналом </t>
  </si>
  <si>
    <t>4.2.10.</t>
  </si>
  <si>
    <t>Препарирование одного зуба, корня под культевую штифтовую вкладку с 2 каналами</t>
  </si>
  <si>
    <t>4.2.21.</t>
  </si>
  <si>
    <t>Препарирование одного зуба под коронку пластмассовую</t>
  </si>
  <si>
    <t>4.2.22.</t>
  </si>
  <si>
    <t>Усложненное препарирование одного зуба под коронку пластмассовую</t>
  </si>
  <si>
    <t>4.2.23.</t>
  </si>
  <si>
    <t>Препарирование одного зуба под коронку цельнолитую, все виды штампованных коронок</t>
  </si>
  <si>
    <t>4.2.24.</t>
  </si>
  <si>
    <t>Усложненное препарирование одного зуба под коронку цельнолитую, все виды штампованных коронок</t>
  </si>
  <si>
    <t>4.2.30.</t>
  </si>
  <si>
    <t xml:space="preserve">Припасовка 1  коронки цельнолитой, всех видов штампованных коронок </t>
  </si>
  <si>
    <t>4.2.36.</t>
  </si>
  <si>
    <t xml:space="preserve"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 </t>
  </si>
  <si>
    <t xml:space="preserve">4.2.37. </t>
  </si>
  <si>
    <t>Сдача несъемной конструкции протеза из расчета на одну единицу</t>
  </si>
  <si>
    <t>4.3.</t>
  </si>
  <si>
    <t>Съемное протезирование</t>
  </si>
  <si>
    <t>4.3.1.</t>
  </si>
  <si>
    <t>Коррекция съемного протеза</t>
  </si>
  <si>
    <t>4.3.3.</t>
  </si>
  <si>
    <t xml:space="preserve">Оттиск функциональный </t>
  </si>
  <si>
    <t>4.3.4.</t>
  </si>
  <si>
    <t>Припасовка индивидуальной ложки</t>
  </si>
  <si>
    <t>4.3.5.</t>
  </si>
  <si>
    <t>Проверка конструкции съемного протеза</t>
  </si>
  <si>
    <t>4.3.6.</t>
  </si>
  <si>
    <t>Проверка каркаса бюгельного протеза</t>
  </si>
  <si>
    <t>4.3.7.</t>
  </si>
  <si>
    <t xml:space="preserve">Сдача съемного протеза </t>
  </si>
  <si>
    <t>Зуботехнические работы</t>
  </si>
  <si>
    <t>6.1.</t>
  </si>
  <si>
    <t>Изготовление съемных пластиночных протезов</t>
  </si>
  <si>
    <t>6.1.1.</t>
  </si>
  <si>
    <t>Изготовление съемного пластиночного протеза с 1 зубом из пластмассы</t>
  </si>
  <si>
    <t>изделие</t>
  </si>
  <si>
    <t>6.1.2.</t>
  </si>
  <si>
    <t>Изготовление съемного пластиночного протеза с 2 зубами из пластмассы</t>
  </si>
  <si>
    <t>6.1.3.</t>
  </si>
  <si>
    <t>Изготовление съемного пластиночного протеза с 3 зубами из пластмассы</t>
  </si>
  <si>
    <t>6.1.4.</t>
  </si>
  <si>
    <t>Изготовление съемного пластиночного протеза с 4 зубами из пластмассы</t>
  </si>
  <si>
    <t>6.1.5.</t>
  </si>
  <si>
    <t>Изготовление съемного пластиночного протеза с 5 зубами из пластмассы</t>
  </si>
  <si>
    <t>6.1.6.</t>
  </si>
  <si>
    <t>Изготовление съемного пластиночного протеза с 6 зубами из пластмассы</t>
  </si>
  <si>
    <t>6.1.7.</t>
  </si>
  <si>
    <t>Изготовление съемного пластиночного протеза с 7 зубами из пластмассы</t>
  </si>
  <si>
    <t>6.1.8.</t>
  </si>
  <si>
    <t>Изготовление съемного пластиночного протеза с 8 зубами из пластмассы</t>
  </si>
  <si>
    <t>6.1.9.</t>
  </si>
  <si>
    <t>Изготовление съемного пластиночного протеза с 9 зубами из пластмассы</t>
  </si>
  <si>
    <t>6.1.10.</t>
  </si>
  <si>
    <t>Изготовление съемного пластиночного протеза с 10 зубами из пластмассы</t>
  </si>
  <si>
    <t>6.1.11.</t>
  </si>
  <si>
    <t>Изготовление съемного пластиночного протеза с 11 зубами из пластмассы</t>
  </si>
  <si>
    <t>6.1.12.</t>
  </si>
  <si>
    <t>Изготовление съемного пластиночного протеза с 12 зубами из пластмассы</t>
  </si>
  <si>
    <t>6.1.13.</t>
  </si>
  <si>
    <t>Изготовление съемного пластиночного протеза с 13 зубами из пластмассы</t>
  </si>
  <si>
    <t>6.1.14.</t>
  </si>
  <si>
    <t>Изготовление полного съемного пластиночного протеза с зубами из пластмассы</t>
  </si>
  <si>
    <t>6.1.15.</t>
  </si>
  <si>
    <t>Изготовление полного съемного пластиночного протеза с зубами из пластмассы с усложненной постановкой зубов</t>
  </si>
  <si>
    <t>6.1.17.</t>
  </si>
  <si>
    <t xml:space="preserve">Приварка одного зуба из пластмассы </t>
  </si>
  <si>
    <t>6.1.18.</t>
  </si>
  <si>
    <t xml:space="preserve">Приварка двух зубов из пластмассы </t>
  </si>
  <si>
    <t>6.1.19.</t>
  </si>
  <si>
    <t xml:space="preserve">Приварка трех зубов из пластмассы </t>
  </si>
  <si>
    <t>6.1.20.</t>
  </si>
  <si>
    <t>Приварка четырех зубов из пластмассы</t>
  </si>
  <si>
    <t>6.1.23.</t>
  </si>
  <si>
    <t>Изготовление индивидуальной ложки (жесткой)</t>
  </si>
  <si>
    <t>6.1.24.</t>
  </si>
  <si>
    <t>Изготовление кламмера гнутого</t>
  </si>
  <si>
    <t>6.1.26.</t>
  </si>
  <si>
    <t>Армирование протеза литыми конструкциями</t>
  </si>
  <si>
    <t>6.1.28.</t>
  </si>
  <si>
    <t>Перебазировка съемного протеза</t>
  </si>
  <si>
    <t>6.1.32.</t>
  </si>
  <si>
    <t>Изготовление воскового базиса с окклюзионными валиками</t>
  </si>
  <si>
    <t>6.1.34.</t>
  </si>
  <si>
    <t>Использование одного пластмассового зуба в съемном протезе</t>
  </si>
  <si>
    <t>6.1.35.</t>
  </si>
  <si>
    <t>Использование частичного гарнитура (фронтальная группа) пластмассовых зубов в съемном протезе</t>
  </si>
  <si>
    <t>6.1.36.</t>
  </si>
  <si>
    <t>Использование частичного гарнитура (жевательная группа) пластмассовых зубов в съемном протезе</t>
  </si>
  <si>
    <t>6.1.37.</t>
  </si>
  <si>
    <t>Использование полного гарнитура пластмассовых зубов в съемном протезе</t>
  </si>
  <si>
    <t>6.2.</t>
  </si>
  <si>
    <t>Изготовление бюгельных протезов из стали, титана, кобальтохромового сплава</t>
  </si>
  <si>
    <t>6.2.1.</t>
  </si>
  <si>
    <t>Изготовление дуги верхней</t>
  </si>
  <si>
    <t>6.2.2.</t>
  </si>
  <si>
    <t>Изготовление дуги нижней</t>
  </si>
  <si>
    <t>6.2.4.</t>
  </si>
  <si>
    <t>Изготовление зуба литого</t>
  </si>
  <si>
    <t>6.2.5.</t>
  </si>
  <si>
    <t>Изготовление зуба литого с пластмассовой фасеткой</t>
  </si>
  <si>
    <t>6.2.7.</t>
  </si>
  <si>
    <t>Изготовление кламмера опорно-удерживающего, звена многозвеньевого кламмера</t>
  </si>
  <si>
    <t>6.2.8.</t>
  </si>
  <si>
    <t>Изготовление кламмера опорно-удерживающего, 1-й тип по Нею</t>
  </si>
  <si>
    <t>6.2.9.</t>
  </si>
  <si>
    <t>Изготовление кламмера опорно-удерживающего, 2-й тип по Нею</t>
  </si>
  <si>
    <t>6.2.10.</t>
  </si>
  <si>
    <t>Изготовление кламмера опорно-удерживающего, 3-й тип по Нею</t>
  </si>
  <si>
    <t>6.2.11.</t>
  </si>
  <si>
    <t>Изготовление кламмера опорно-удерживающего, 4-й тип по Нею</t>
  </si>
  <si>
    <t>6.2.12.</t>
  </si>
  <si>
    <t>Изготовление кламмера опорно-удерживающего, 5-й тип по Нею</t>
  </si>
  <si>
    <t>6.2.13.</t>
  </si>
  <si>
    <t>Изготовление седла (сетки) для крепления с пластмассой</t>
  </si>
  <si>
    <t>6.2.19.</t>
  </si>
  <si>
    <t xml:space="preserve">Изготовление бюгельного протеза с одним зубом </t>
  </si>
  <si>
    <t>6.2.20.</t>
  </si>
  <si>
    <t xml:space="preserve">Изготовление бюгельного протеза с двумя зубами </t>
  </si>
  <si>
    <t>6.2.21.</t>
  </si>
  <si>
    <t xml:space="preserve">Изготовление бюгельного протеза с тремя зубами </t>
  </si>
  <si>
    <t>6.2.22.</t>
  </si>
  <si>
    <t xml:space="preserve">Изготовление бюгельного протеза с четырьмя зубами </t>
  </si>
  <si>
    <t>6.2.23.</t>
  </si>
  <si>
    <t xml:space="preserve">Изготовление бюгельного протеза с пятью зубами </t>
  </si>
  <si>
    <t>6.2.24.</t>
  </si>
  <si>
    <t xml:space="preserve">Изготовление бюгельного протеза с шестью зубами </t>
  </si>
  <si>
    <t>6.2.25.</t>
  </si>
  <si>
    <t xml:space="preserve">Изготовление бюгельного протеза с семью зубами </t>
  </si>
  <si>
    <t>6.2.26.</t>
  </si>
  <si>
    <t xml:space="preserve">Изготовление бюгельного протеза с восемью зубами </t>
  </si>
  <si>
    <t>6.2.27.</t>
  </si>
  <si>
    <t xml:space="preserve">Изготовление бюгельного протеза с девятью зубами </t>
  </si>
  <si>
    <t>6.2.28.</t>
  </si>
  <si>
    <t xml:space="preserve">Изготовление бюгельного протеза с десятью зубами </t>
  </si>
  <si>
    <t>6.2.29.</t>
  </si>
  <si>
    <t xml:space="preserve">Изготовление бюгельного протеза с одиннадцатью зубами </t>
  </si>
  <si>
    <t>6.2.30.</t>
  </si>
  <si>
    <t xml:space="preserve">Изготовление бюгельного протеза с двенадцатью зубами </t>
  </si>
  <si>
    <t>6.2.31.</t>
  </si>
  <si>
    <t>Изготовление ответвления</t>
  </si>
  <si>
    <t>6.2.32.</t>
  </si>
  <si>
    <t>Изготовление накладки окклюзионной, лапки</t>
  </si>
  <si>
    <t>6.2.33.</t>
  </si>
  <si>
    <t>Изготовление петли для крепления с пластмассой</t>
  </si>
  <si>
    <t>6.3.</t>
  </si>
  <si>
    <t>Изготовление несъемных пластмассовых протезов</t>
  </si>
  <si>
    <t>6.3.1.</t>
  </si>
  <si>
    <t>Изготовление коронки пластмассовой</t>
  </si>
  <si>
    <t>6.3.2.</t>
  </si>
  <si>
    <t>Изготовление искусственного пластмассового зуба</t>
  </si>
  <si>
    <t>6.9.</t>
  </si>
  <si>
    <t>Прочие работы</t>
  </si>
  <si>
    <t>6.9.1.</t>
  </si>
  <si>
    <t>Отливка модели из гипса, гипсовой блокформы</t>
  </si>
  <si>
    <t>6.9.3.</t>
  </si>
  <si>
    <t>Изготовление модели комбинированной разборной (без установки штифтов)</t>
  </si>
  <si>
    <t>6.9.9.</t>
  </si>
  <si>
    <t>Устранение одного перелома базиса в протезе</t>
  </si>
  <si>
    <t>6.9.10.</t>
  </si>
  <si>
    <t>Устранение двух  переломов базиса в протезе</t>
  </si>
  <si>
    <t>6.9.11.</t>
  </si>
  <si>
    <t>Замена, установка или перенос кламмера</t>
  </si>
  <si>
    <t>6.9.13.</t>
  </si>
  <si>
    <t>Изоляция торуса, экзостоза</t>
  </si>
  <si>
    <t>6.9.14.</t>
  </si>
  <si>
    <t>Изоляция  двух торусов, экзостозов</t>
  </si>
  <si>
    <t>6.9.15.</t>
  </si>
  <si>
    <t>Изоляция трех торусов, экзостозов</t>
  </si>
  <si>
    <t xml:space="preserve">6.24. </t>
  </si>
  <si>
    <t>Изготовление несъемных штампованных и штампованно-паяных протезов</t>
  </si>
  <si>
    <t>6.24.1.</t>
  </si>
  <si>
    <t>Коронка стальная востановительная, экваторная коронка</t>
  </si>
  <si>
    <t>6.24.2.</t>
  </si>
  <si>
    <t>Коронка стальная востановительная с пластмассовой облицовкой</t>
  </si>
  <si>
    <t>6.24.3</t>
  </si>
  <si>
    <t>Коронка стальная восстановительная бюгельная</t>
  </si>
  <si>
    <t>6.24.4</t>
  </si>
  <si>
    <t>Коронка стльная восстановительная с покрытием двуокисью титана и пластмассовой облицовкой (коронка титановая)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</si>
  <si>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</si>
  <si>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</si>
  <si>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</si>
  <si>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</si>
  <si>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</si>
  <si>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Спайка деталей (одна спайка)</t>
  </si>
  <si>
    <t>6.24.9.</t>
  </si>
  <si>
    <t>Окклюзионная накладка (лапка)</t>
  </si>
  <si>
    <t>Рентгенологическая диагностика (стоматологическая)</t>
  </si>
  <si>
    <t>8.1.</t>
  </si>
  <si>
    <t>Рентгенография прицельная</t>
  </si>
  <si>
    <t>исследование</t>
  </si>
  <si>
    <t>СТОМАТОЛОГИЯ</t>
  </si>
  <si>
    <t>ФУНКЦИОНАЛЬНАЯ ДИАГНОСТИКА</t>
  </si>
  <si>
    <t>Функциональная диагностика</t>
  </si>
  <si>
    <t>-</t>
  </si>
  <si>
    <t>электрокардиологические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</si>
  <si>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</si>
  <si>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</si>
  <si>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1.2.9.</t>
  </si>
  <si>
    <t>ПРЕЙСКУРАНТ</t>
  </si>
  <si>
    <t xml:space="preserve">на платные медицинские услуги по УЗ "Краснопольская ЦРБ" </t>
  </si>
  <si>
    <t>Анализ обнаружения трихомонад и гонококков в препаратах отделяемого мочеполовых органов</t>
  </si>
  <si>
    <t>регистрация (предварительная регистрация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</si>
  <si>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8.</t>
  </si>
  <si>
    <t>Бактериологические исследования</t>
  </si>
  <si>
    <t>исследование отделяемого половых органов на гонококки без забора материала в лаборатории</t>
  </si>
  <si>
    <t>микроскопия препаратов нативного материала</t>
  </si>
  <si>
    <t>.</t>
  </si>
  <si>
    <t>УТВЕРЖДАЮ</t>
  </si>
  <si>
    <t>Главный врач</t>
  </si>
  <si>
    <t xml:space="preserve">УЗ "Краснопольская ЦРБ" </t>
  </si>
  <si>
    <t>___________ Г.Э.Морозова</t>
  </si>
  <si>
    <t>Главный бухгалтер</t>
  </si>
  <si>
    <t>М.Н.Нестерук</t>
  </si>
  <si>
    <t>Экономист</t>
  </si>
  <si>
    <t>Действует с 01.04.2021г.</t>
  </si>
  <si>
    <t>Т.Н.Винникова</t>
  </si>
</sst>
</file>

<file path=xl/styles.xml><?xml version="1.0" encoding="utf-8"?>
<styleSheet xmlns="http://schemas.openxmlformats.org/spreadsheetml/2006/main">
  <numFmts count="2">
    <numFmt numFmtId="164" formatCode="#,##0_р_.;[Red]#,##0_р_."/>
    <numFmt numFmtId="165" formatCode="#,##0.00_р_.;[Red]#,##0.00_р_."/>
  </numFmts>
  <fonts count="4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/>
    <xf numFmtId="0" fontId="21" fillId="0" borderId="0" xfId="0" applyFont="1"/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/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2" fillId="0" borderId="0" xfId="0" applyFont="1"/>
    <xf numFmtId="0" fontId="26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17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19" fillId="24" borderId="10" xfId="0" applyFont="1" applyFill="1" applyBorder="1"/>
    <xf numFmtId="0" fontId="34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4" fontId="33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2" fontId="28" fillId="26" borderId="10" xfId="0" applyNumberFormat="1" applyFont="1" applyFill="1" applyBorder="1" applyAlignment="1">
      <alignment horizontal="center" vertical="center"/>
    </xf>
    <xf numFmtId="4" fontId="28" fillId="26" borderId="10" xfId="0" applyNumberFormat="1" applyFont="1" applyFill="1" applyBorder="1" applyAlignment="1">
      <alignment horizontal="center" vertical="center"/>
    </xf>
    <xf numFmtId="4" fontId="27" fillId="26" borderId="10" xfId="0" applyNumberFormat="1" applyFont="1" applyFill="1" applyBorder="1" applyAlignment="1">
      <alignment horizontal="center" vertical="center" wrapText="1"/>
    </xf>
    <xf numFmtId="4" fontId="33" fillId="26" borderId="10" xfId="0" applyNumberFormat="1" applyFont="1" applyFill="1" applyBorder="1" applyAlignment="1">
      <alignment horizontal="center" vertical="center" wrapText="1"/>
    </xf>
    <xf numFmtId="2" fontId="33" fillId="26" borderId="10" xfId="0" applyNumberFormat="1" applyFont="1" applyFill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165" fontId="28" fillId="25" borderId="12" xfId="0" applyNumberFormat="1" applyFont="1" applyFill="1" applyBorder="1" applyAlignment="1">
      <alignment horizontal="center" vertical="center"/>
    </xf>
    <xf numFmtId="165" fontId="28" fillId="25" borderId="13" xfId="0" applyNumberFormat="1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/>
    </xf>
    <xf numFmtId="2" fontId="28" fillId="26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7" fillId="28" borderId="10" xfId="0" applyFont="1" applyFill="1" applyBorder="1" applyAlignment="1">
      <alignment horizontal="center" vertical="center" wrapText="1"/>
    </xf>
    <xf numFmtId="3" fontId="28" fillId="26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4" fontId="27" fillId="26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4" fontId="28" fillId="26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/>
    </xf>
    <xf numFmtId="0" fontId="38" fillId="26" borderId="13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 wrapText="1"/>
    </xf>
    <xf numFmtId="3" fontId="28" fillId="26" borderId="10" xfId="0" applyNumberFormat="1" applyFont="1" applyFill="1" applyBorder="1" applyAlignment="1">
      <alignment horizontal="center" vertical="center"/>
    </xf>
    <xf numFmtId="3" fontId="19" fillId="26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33" fillId="28" borderId="10" xfId="0" applyFont="1" applyFill="1" applyBorder="1" applyAlignment="1">
      <alignment horizontal="center" vertical="center"/>
    </xf>
    <xf numFmtId="0" fontId="33" fillId="28" borderId="12" xfId="0" applyFont="1" applyFill="1" applyBorder="1" applyAlignment="1">
      <alignment horizontal="center" vertical="center"/>
    </xf>
    <xf numFmtId="0" fontId="33" fillId="28" borderId="14" xfId="0" applyFont="1" applyFill="1" applyBorder="1" applyAlignment="1">
      <alignment horizontal="center" vertical="center"/>
    </xf>
    <xf numFmtId="0" fontId="33" fillId="28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4" fontId="28" fillId="26" borderId="10" xfId="0" applyNumberFormat="1" applyFont="1" applyFill="1" applyBorder="1" applyAlignment="1">
      <alignment horizontal="center"/>
    </xf>
    <xf numFmtId="4" fontId="33" fillId="26" borderId="12" xfId="0" applyNumberFormat="1" applyFont="1" applyFill="1" applyBorder="1" applyAlignment="1">
      <alignment horizontal="center" vertical="center" wrapText="1"/>
    </xf>
    <xf numFmtId="4" fontId="33" fillId="26" borderId="13" xfId="0" applyNumberFormat="1" applyFont="1" applyFill="1" applyBorder="1" applyAlignment="1">
      <alignment horizontal="center" vertical="center" wrapText="1"/>
    </xf>
    <xf numFmtId="4" fontId="28" fillId="25" borderId="12" xfId="0" applyNumberFormat="1" applyFont="1" applyFill="1" applyBorder="1" applyAlignment="1">
      <alignment horizontal="center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42" fillId="25" borderId="12" xfId="0" applyNumberFormat="1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7" fillId="28" borderId="12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6" borderId="10" xfId="0" applyNumberFormat="1" applyFont="1" applyFill="1" applyBorder="1" applyAlignment="1">
      <alignment horizontal="center" vertical="center"/>
    </xf>
    <xf numFmtId="165" fontId="28" fillId="25" borderId="12" xfId="0" applyNumberFormat="1" applyFont="1" applyFill="1" applyBorder="1" applyAlignment="1">
      <alignment horizontal="center"/>
    </xf>
    <xf numFmtId="165" fontId="28" fillId="25" borderId="1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vertical="center"/>
    </xf>
    <xf numFmtId="164" fontId="28" fillId="25" borderId="12" xfId="0" applyNumberFormat="1" applyFont="1" applyFill="1" applyBorder="1" applyAlignment="1">
      <alignment horizontal="center" vertical="center"/>
    </xf>
    <xf numFmtId="164" fontId="28" fillId="25" borderId="13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/>
    </xf>
    <xf numFmtId="164" fontId="19" fillId="25" borderId="12" xfId="0" applyNumberFormat="1" applyFont="1" applyFill="1" applyBorder="1" applyAlignment="1">
      <alignment horizontal="center" vertical="center"/>
    </xf>
    <xf numFmtId="164" fontId="19" fillId="25" borderId="13" xfId="0" applyNumberFormat="1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65" fontId="28" fillId="26" borderId="10" xfId="0" applyNumberFormat="1" applyFont="1" applyFill="1" applyBorder="1" applyAlignment="1">
      <alignment horizontal="center" vertical="center"/>
    </xf>
    <xf numFmtId="165" fontId="28" fillId="26" borderId="10" xfId="0" applyNumberFormat="1" applyFont="1" applyFill="1" applyBorder="1" applyAlignment="1">
      <alignment horizontal="center"/>
    </xf>
    <xf numFmtId="4" fontId="28" fillId="26" borderId="12" xfId="0" applyNumberFormat="1" applyFont="1" applyFill="1" applyBorder="1" applyAlignment="1">
      <alignment horizontal="center"/>
    </xf>
    <xf numFmtId="4" fontId="28" fillId="26" borderId="13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top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zoomScale="70" zoomScaleNormal="70" workbookViewId="0">
      <selection activeCell="F412" sqref="F412:G412"/>
    </sheetView>
  </sheetViews>
  <sheetFormatPr defaultRowHeight="12.75"/>
  <cols>
    <col min="1" max="1" width="9.5703125" style="9" customWidth="1"/>
    <col min="2" max="2" width="77.85546875" customWidth="1"/>
    <col min="3" max="3" width="15.42578125" customWidth="1"/>
    <col min="4" max="5" width="10.7109375" customWidth="1"/>
    <col min="6" max="7" width="10.7109375" style="6" customWidth="1"/>
  </cols>
  <sheetData>
    <row r="1" spans="1:7" s="70" customFormat="1" ht="15" customHeight="1">
      <c r="E1" s="70" t="s">
        <v>671</v>
      </c>
    </row>
    <row r="2" spans="1:7" s="70" customFormat="1" ht="15" customHeight="1">
      <c r="E2" s="70" t="s">
        <v>672</v>
      </c>
    </row>
    <row r="3" spans="1:7" s="70" customFormat="1" ht="15" customHeight="1">
      <c r="E3" s="70" t="s">
        <v>673</v>
      </c>
    </row>
    <row r="4" spans="1:7" s="70" customFormat="1" ht="15" customHeight="1">
      <c r="E4" s="70" t="s">
        <v>674</v>
      </c>
    </row>
    <row r="5" spans="1:7" s="70" customFormat="1" ht="18" customHeight="1"/>
    <row r="6" spans="1:7" ht="27" customHeight="1">
      <c r="A6" s="123" t="s">
        <v>662</v>
      </c>
      <c r="B6" s="123"/>
      <c r="C6" s="123"/>
      <c r="D6" s="123"/>
      <c r="E6" s="123"/>
      <c r="F6" s="123"/>
      <c r="G6" s="123"/>
    </row>
    <row r="7" spans="1:7" ht="23.25" customHeight="1">
      <c r="A7" s="124" t="s">
        <v>663</v>
      </c>
      <c r="B7" s="124"/>
      <c r="C7" s="124"/>
      <c r="D7" s="124"/>
      <c r="E7" s="124"/>
      <c r="F7" s="124"/>
      <c r="G7" s="124"/>
    </row>
    <row r="8" spans="1:7" ht="16.5" customHeight="1">
      <c r="A8" s="124"/>
      <c r="B8" s="124"/>
      <c r="C8" s="124"/>
      <c r="D8" s="124"/>
      <c r="E8" s="124"/>
      <c r="F8" s="124"/>
      <c r="G8" s="124"/>
    </row>
    <row r="9" spans="1:7" ht="14.25" customHeight="1">
      <c r="A9" s="44"/>
      <c r="B9" s="44"/>
      <c r="C9" s="44"/>
      <c r="D9" s="44"/>
      <c r="E9" s="126" t="s">
        <v>678</v>
      </c>
      <c r="F9" s="126"/>
      <c r="G9" s="126"/>
    </row>
    <row r="10" spans="1:7" ht="10.5" customHeight="1">
      <c r="A10" s="7"/>
      <c r="B10" s="1"/>
      <c r="C10" s="1"/>
      <c r="D10" s="1"/>
      <c r="E10" s="1"/>
    </row>
    <row r="11" spans="1:7" ht="23.25" customHeight="1">
      <c r="A11" s="125" t="s">
        <v>106</v>
      </c>
      <c r="B11" s="125" t="s">
        <v>3</v>
      </c>
      <c r="C11" s="125" t="s">
        <v>0</v>
      </c>
      <c r="D11" s="125" t="s">
        <v>199</v>
      </c>
      <c r="E11" s="125"/>
      <c r="F11" s="125"/>
      <c r="G11" s="125"/>
    </row>
    <row r="12" spans="1:7" ht="67.5" customHeight="1">
      <c r="A12" s="125"/>
      <c r="B12" s="125"/>
      <c r="C12" s="125"/>
      <c r="D12" s="102" t="s">
        <v>202</v>
      </c>
      <c r="E12" s="102"/>
      <c r="F12" s="118" t="s">
        <v>203</v>
      </c>
      <c r="G12" s="118"/>
    </row>
    <row r="13" spans="1:7" s="61" customFormat="1" ht="14.1" customHeight="1">
      <c r="A13" s="47">
        <v>1</v>
      </c>
      <c r="B13" s="47">
        <v>2</v>
      </c>
      <c r="C13" s="47">
        <v>3</v>
      </c>
      <c r="D13" s="60">
        <v>4</v>
      </c>
      <c r="E13" s="60">
        <v>5</v>
      </c>
      <c r="F13" s="62">
        <v>6</v>
      </c>
      <c r="G13" s="62">
        <v>7</v>
      </c>
    </row>
    <row r="14" spans="1:7" s="9" customFormat="1" ht="25.5" customHeight="1">
      <c r="A14" s="81" t="s">
        <v>242</v>
      </c>
      <c r="B14" s="81"/>
      <c r="C14" s="81"/>
      <c r="D14" s="81"/>
      <c r="E14" s="81"/>
      <c r="F14" s="81"/>
      <c r="G14" s="81"/>
    </row>
    <row r="15" spans="1:7" s="9" customFormat="1" ht="17.100000000000001" customHeight="1">
      <c r="A15" s="12"/>
      <c r="B15" s="77" t="s">
        <v>189</v>
      </c>
      <c r="C15" s="77"/>
      <c r="D15" s="77"/>
      <c r="E15" s="77"/>
      <c r="F15" s="77"/>
      <c r="G15" s="77"/>
    </row>
    <row r="16" spans="1:7" s="9" customFormat="1" ht="17.100000000000001" customHeight="1">
      <c r="A16" s="12">
        <v>1</v>
      </c>
      <c r="B16" s="77" t="s">
        <v>190</v>
      </c>
      <c r="C16" s="77"/>
      <c r="D16" s="77"/>
      <c r="E16" s="77"/>
      <c r="F16" s="77"/>
      <c r="G16" s="77"/>
    </row>
    <row r="17" spans="1:7" s="9" customFormat="1" ht="17.100000000000001" customHeight="1">
      <c r="A17" s="13" t="s">
        <v>4</v>
      </c>
      <c r="B17" s="18" t="s">
        <v>191</v>
      </c>
      <c r="C17" s="10" t="s">
        <v>192</v>
      </c>
      <c r="D17" s="122">
        <v>4.18</v>
      </c>
      <c r="E17" s="122"/>
      <c r="F17" s="76">
        <v>10.8</v>
      </c>
      <c r="G17" s="76"/>
    </row>
    <row r="18" spans="1:7" s="9" customFormat="1" ht="17.100000000000001" customHeight="1">
      <c r="A18" s="13" t="s">
        <v>5</v>
      </c>
      <c r="B18" s="18" t="s">
        <v>193</v>
      </c>
      <c r="C18" s="10" t="s">
        <v>192</v>
      </c>
      <c r="D18" s="122">
        <v>4.71</v>
      </c>
      <c r="E18" s="122"/>
      <c r="F18" s="76">
        <v>12.43</v>
      </c>
      <c r="G18" s="76"/>
    </row>
    <row r="19" spans="1:7" s="9" customFormat="1" ht="17.100000000000001" customHeight="1">
      <c r="A19" s="12" t="s">
        <v>185</v>
      </c>
      <c r="B19" s="77" t="s">
        <v>194</v>
      </c>
      <c r="C19" s="77"/>
      <c r="D19" s="77"/>
      <c r="E19" s="77"/>
      <c r="F19" s="77"/>
      <c r="G19" s="77"/>
    </row>
    <row r="20" spans="1:7" s="9" customFormat="1" ht="17.100000000000001" customHeight="1">
      <c r="A20" s="13" t="s">
        <v>2</v>
      </c>
      <c r="B20" s="18" t="s">
        <v>191</v>
      </c>
      <c r="C20" s="10" t="s">
        <v>192</v>
      </c>
      <c r="D20" s="75">
        <v>5.09</v>
      </c>
      <c r="E20" s="75"/>
      <c r="F20" s="84">
        <v>13.44</v>
      </c>
      <c r="G20" s="84"/>
    </row>
    <row r="21" spans="1:7" s="9" customFormat="1" ht="17.100000000000001" customHeight="1">
      <c r="A21" s="13" t="s">
        <v>186</v>
      </c>
      <c r="B21" s="18" t="s">
        <v>193</v>
      </c>
      <c r="C21" s="10" t="s">
        <v>192</v>
      </c>
      <c r="D21" s="86">
        <v>4.8099999999999996</v>
      </c>
      <c r="E21" s="86"/>
      <c r="F21" s="84">
        <v>12.66</v>
      </c>
      <c r="G21" s="84"/>
    </row>
    <row r="22" spans="1:7" s="9" customFormat="1" ht="25.5" customHeight="1">
      <c r="A22" s="74" t="s">
        <v>243</v>
      </c>
      <c r="B22" s="74"/>
      <c r="C22" s="74"/>
      <c r="D22" s="74"/>
      <c r="E22" s="74"/>
      <c r="F22" s="74"/>
      <c r="G22" s="74"/>
    </row>
    <row r="23" spans="1:7" s="9" customFormat="1" ht="17.25" customHeight="1">
      <c r="A23" s="14" t="s">
        <v>1</v>
      </c>
      <c r="B23" s="91" t="s">
        <v>204</v>
      </c>
      <c r="C23" s="91"/>
      <c r="D23" s="91"/>
      <c r="E23" s="91"/>
      <c r="F23" s="91"/>
      <c r="G23" s="91"/>
    </row>
    <row r="24" spans="1:7" s="9" customFormat="1" ht="17.25" customHeight="1">
      <c r="A24" s="11" t="s">
        <v>4</v>
      </c>
      <c r="B24" s="46" t="s">
        <v>205</v>
      </c>
      <c r="C24" s="45" t="s">
        <v>167</v>
      </c>
      <c r="D24" s="75">
        <v>2.3199999999999998</v>
      </c>
      <c r="E24" s="75"/>
      <c r="F24" s="118" t="s">
        <v>657</v>
      </c>
      <c r="G24" s="118"/>
    </row>
    <row r="25" spans="1:7" s="9" customFormat="1" ht="17.25" customHeight="1">
      <c r="A25" s="14" t="s">
        <v>185</v>
      </c>
      <c r="B25" s="91" t="s">
        <v>206</v>
      </c>
      <c r="C25" s="91"/>
      <c r="D25" s="91"/>
      <c r="E25" s="91"/>
      <c r="F25" s="91"/>
      <c r="G25" s="91"/>
    </row>
    <row r="26" spans="1:7" s="9" customFormat="1" ht="17.25" customHeight="1">
      <c r="A26" s="15" t="s">
        <v>2</v>
      </c>
      <c r="B26" s="16" t="s">
        <v>207</v>
      </c>
      <c r="C26" s="22" t="s">
        <v>208</v>
      </c>
      <c r="D26" s="86">
        <v>2.96</v>
      </c>
      <c r="E26" s="86"/>
      <c r="F26" s="118" t="s">
        <v>657</v>
      </c>
      <c r="G26" s="118"/>
    </row>
    <row r="27" spans="1:7" s="9" customFormat="1" ht="17.25" customHeight="1">
      <c r="A27" s="15" t="s">
        <v>186</v>
      </c>
      <c r="B27" s="16" t="s">
        <v>209</v>
      </c>
      <c r="C27" s="22" t="s">
        <v>208</v>
      </c>
      <c r="D27" s="86">
        <v>3.3</v>
      </c>
      <c r="E27" s="86"/>
      <c r="F27" s="118" t="s">
        <v>657</v>
      </c>
      <c r="G27" s="118"/>
    </row>
    <row r="28" spans="1:7" s="9" customFormat="1" ht="17.25" customHeight="1">
      <c r="A28" s="15" t="s">
        <v>210</v>
      </c>
      <c r="B28" s="16" t="s">
        <v>211</v>
      </c>
      <c r="C28" s="22" t="s">
        <v>208</v>
      </c>
      <c r="D28" s="86">
        <v>3.96</v>
      </c>
      <c r="E28" s="86"/>
      <c r="F28" s="118" t="s">
        <v>657</v>
      </c>
      <c r="G28" s="118"/>
    </row>
    <row r="29" spans="1:7" s="9" customFormat="1" ht="17.25" customHeight="1">
      <c r="A29" s="15" t="s">
        <v>212</v>
      </c>
      <c r="B29" s="16" t="s">
        <v>213</v>
      </c>
      <c r="C29" s="22" t="s">
        <v>208</v>
      </c>
      <c r="D29" s="86">
        <v>11.82</v>
      </c>
      <c r="E29" s="86"/>
      <c r="F29" s="118" t="s">
        <v>657</v>
      </c>
      <c r="G29" s="118"/>
    </row>
    <row r="30" spans="1:7" s="9" customFormat="1" ht="25.5" customHeight="1">
      <c r="A30" s="81" t="s">
        <v>244</v>
      </c>
      <c r="B30" s="81"/>
      <c r="C30" s="81"/>
      <c r="D30" s="81"/>
      <c r="E30" s="81"/>
      <c r="F30" s="81"/>
      <c r="G30" s="81"/>
    </row>
    <row r="31" spans="1:7" s="9" customFormat="1" ht="17.25" customHeight="1">
      <c r="A31" s="19" t="s">
        <v>214</v>
      </c>
      <c r="B31" s="80" t="s">
        <v>215</v>
      </c>
      <c r="C31" s="80"/>
      <c r="D31" s="80"/>
      <c r="E31" s="80"/>
      <c r="F31" s="80"/>
      <c r="G31" s="80"/>
    </row>
    <row r="32" spans="1:7" s="9" customFormat="1" ht="17.25" customHeight="1">
      <c r="A32" s="15" t="s">
        <v>4</v>
      </c>
      <c r="B32" s="16" t="s">
        <v>216</v>
      </c>
      <c r="C32" s="22" t="s">
        <v>167</v>
      </c>
      <c r="D32" s="75">
        <v>0.78</v>
      </c>
      <c r="E32" s="75"/>
      <c r="F32" s="118">
        <v>2.16</v>
      </c>
      <c r="G32" s="118"/>
    </row>
    <row r="33" spans="1:7" s="9" customFormat="1" ht="33" customHeight="1">
      <c r="A33" s="15" t="s">
        <v>5</v>
      </c>
      <c r="B33" s="16" t="s">
        <v>217</v>
      </c>
      <c r="C33" s="22" t="s">
        <v>167</v>
      </c>
      <c r="D33" s="86">
        <v>1.0900000000000001</v>
      </c>
      <c r="E33" s="86"/>
      <c r="F33" s="118">
        <v>3.24</v>
      </c>
      <c r="G33" s="118"/>
    </row>
    <row r="34" spans="1:7" s="9" customFormat="1" ht="17.25" customHeight="1">
      <c r="A34" s="11" t="s">
        <v>6</v>
      </c>
      <c r="B34" s="46" t="s">
        <v>218</v>
      </c>
      <c r="C34" s="45" t="s">
        <v>167</v>
      </c>
      <c r="D34" s="86">
        <v>1.2</v>
      </c>
      <c r="E34" s="86"/>
      <c r="F34" s="118">
        <v>3.24</v>
      </c>
      <c r="G34" s="118"/>
    </row>
    <row r="35" spans="1:7" s="9" customFormat="1" ht="33" customHeight="1">
      <c r="A35" s="11" t="s">
        <v>7</v>
      </c>
      <c r="B35" s="46" t="s">
        <v>219</v>
      </c>
      <c r="C35" s="45" t="s">
        <v>167</v>
      </c>
      <c r="D35" s="75">
        <v>0.78</v>
      </c>
      <c r="E35" s="75"/>
      <c r="F35" s="118">
        <v>2.16</v>
      </c>
      <c r="G35" s="118"/>
    </row>
    <row r="36" spans="1:7" s="9" customFormat="1" ht="17.25" customHeight="1">
      <c r="A36" s="11" t="s">
        <v>115</v>
      </c>
      <c r="B36" s="46" t="s">
        <v>220</v>
      </c>
      <c r="C36" s="45" t="s">
        <v>167</v>
      </c>
      <c r="D36" s="75">
        <v>0.78</v>
      </c>
      <c r="E36" s="75"/>
      <c r="F36" s="118">
        <v>2.16</v>
      </c>
      <c r="G36" s="118"/>
    </row>
    <row r="37" spans="1:7" s="9" customFormat="1" ht="50.25" customHeight="1">
      <c r="A37" s="11" t="s">
        <v>176</v>
      </c>
      <c r="B37" s="46" t="s">
        <v>221</v>
      </c>
      <c r="C37" s="45" t="s">
        <v>167</v>
      </c>
      <c r="D37" s="75">
        <v>1.98</v>
      </c>
      <c r="E37" s="75"/>
      <c r="F37" s="118">
        <v>5.41</v>
      </c>
      <c r="G37" s="118"/>
    </row>
    <row r="38" spans="1:7" s="9" customFormat="1" ht="32.25" customHeight="1">
      <c r="A38" s="11" t="s">
        <v>178</v>
      </c>
      <c r="B38" s="46" t="s">
        <v>222</v>
      </c>
      <c r="C38" s="45" t="s">
        <v>167</v>
      </c>
      <c r="D38" s="75">
        <v>0.78</v>
      </c>
      <c r="E38" s="75"/>
      <c r="F38" s="118">
        <v>2.16</v>
      </c>
      <c r="G38" s="118"/>
    </row>
    <row r="39" spans="1:7" s="9" customFormat="1" ht="33" customHeight="1">
      <c r="A39" s="11" t="s">
        <v>180</v>
      </c>
      <c r="B39" s="46" t="s">
        <v>223</v>
      </c>
      <c r="C39" s="45" t="s">
        <v>167</v>
      </c>
      <c r="D39" s="75">
        <v>1.59</v>
      </c>
      <c r="E39" s="75"/>
      <c r="F39" s="118">
        <v>4.33</v>
      </c>
      <c r="G39" s="118"/>
    </row>
    <row r="40" spans="1:7" s="9" customFormat="1" ht="29.25" customHeight="1">
      <c r="A40" s="11" t="s">
        <v>183</v>
      </c>
      <c r="B40" s="46" t="s">
        <v>224</v>
      </c>
      <c r="C40" s="45" t="s">
        <v>167</v>
      </c>
      <c r="D40" s="75">
        <v>0.78</v>
      </c>
      <c r="E40" s="75"/>
      <c r="F40" s="118">
        <v>2.16</v>
      </c>
      <c r="G40" s="118"/>
    </row>
    <row r="41" spans="1:7" s="9" customFormat="1" ht="24.75" customHeight="1">
      <c r="A41" s="81" t="s">
        <v>245</v>
      </c>
      <c r="B41" s="81"/>
      <c r="C41" s="81"/>
      <c r="D41" s="81"/>
      <c r="E41" s="81"/>
      <c r="F41" s="81"/>
      <c r="G41" s="81"/>
    </row>
    <row r="42" spans="1:7" s="9" customFormat="1" ht="17.100000000000001" customHeight="1">
      <c r="A42" s="12">
        <v>1</v>
      </c>
      <c r="B42" s="91" t="s">
        <v>225</v>
      </c>
      <c r="C42" s="91"/>
      <c r="D42" s="91"/>
      <c r="E42" s="91"/>
      <c r="F42" s="91"/>
      <c r="G42" s="91"/>
    </row>
    <row r="43" spans="1:7" s="9" customFormat="1" ht="17.100000000000001" customHeight="1">
      <c r="A43" s="12" t="s">
        <v>4</v>
      </c>
      <c r="B43" s="77" t="s">
        <v>160</v>
      </c>
      <c r="C43" s="77"/>
      <c r="D43" s="77"/>
      <c r="E43" s="77"/>
      <c r="F43" s="77"/>
      <c r="G43" s="77"/>
    </row>
    <row r="44" spans="1:7" s="9" customFormat="1" ht="16.5" customHeight="1">
      <c r="A44" s="13" t="s">
        <v>8</v>
      </c>
      <c r="B44" s="20" t="s">
        <v>161</v>
      </c>
      <c r="C44" s="10" t="s">
        <v>162</v>
      </c>
      <c r="D44" s="86">
        <v>22.5</v>
      </c>
      <c r="E44" s="86"/>
      <c r="F44" s="94">
        <v>60.95</v>
      </c>
      <c r="G44" s="94">
        <f>F44/10000</f>
        <v>6.0950000000000006E-3</v>
      </c>
    </row>
    <row r="45" spans="1:7" s="9" customFormat="1" ht="30" customHeight="1">
      <c r="A45" s="13" t="s">
        <v>78</v>
      </c>
      <c r="B45" s="46" t="s">
        <v>226</v>
      </c>
      <c r="C45" s="10" t="s">
        <v>227</v>
      </c>
      <c r="D45" s="86">
        <v>85.62</v>
      </c>
      <c r="E45" s="86"/>
      <c r="F45" s="94">
        <f>-I49</f>
        <v>0</v>
      </c>
      <c r="G45" s="94">
        <f>F45/10000</f>
        <v>0</v>
      </c>
    </row>
    <row r="46" spans="1:7" s="9" customFormat="1" ht="17.25" customHeight="1">
      <c r="A46" s="13" t="s">
        <v>86</v>
      </c>
      <c r="B46" s="46" t="s">
        <v>228</v>
      </c>
      <c r="C46" s="10" t="s">
        <v>227</v>
      </c>
      <c r="D46" s="86">
        <v>23.87</v>
      </c>
      <c r="E46" s="86"/>
      <c r="F46" s="79" t="s">
        <v>657</v>
      </c>
      <c r="G46" s="79"/>
    </row>
    <row r="47" spans="1:7" s="9" customFormat="1" ht="18.75" customHeight="1">
      <c r="A47" s="13" t="s">
        <v>88</v>
      </c>
      <c r="B47" s="18" t="s">
        <v>229</v>
      </c>
      <c r="C47" s="10" t="s">
        <v>164</v>
      </c>
      <c r="D47" s="86">
        <v>30.44</v>
      </c>
      <c r="E47" s="86"/>
      <c r="F47" s="79" t="s">
        <v>657</v>
      </c>
      <c r="G47" s="79"/>
    </row>
    <row r="48" spans="1:7" s="9" customFormat="1" ht="17.25" customHeight="1">
      <c r="A48" s="13" t="s">
        <v>230</v>
      </c>
      <c r="B48" s="46" t="s">
        <v>163</v>
      </c>
      <c r="C48" s="10" t="s">
        <v>164</v>
      </c>
      <c r="D48" s="86">
        <v>21.96</v>
      </c>
      <c r="E48" s="86"/>
      <c r="F48" s="79">
        <v>59.55</v>
      </c>
      <c r="G48" s="79"/>
    </row>
    <row r="49" spans="1:7" s="9" customFormat="1" ht="30" customHeight="1">
      <c r="A49" s="13" t="s">
        <v>231</v>
      </c>
      <c r="B49" s="46" t="s">
        <v>232</v>
      </c>
      <c r="C49" s="10" t="s">
        <v>233</v>
      </c>
      <c r="D49" s="86">
        <v>20.64</v>
      </c>
      <c r="E49" s="86"/>
      <c r="F49" s="79" t="s">
        <v>657</v>
      </c>
      <c r="G49" s="79"/>
    </row>
    <row r="50" spans="1:7" s="9" customFormat="1" ht="17.100000000000001" customHeight="1">
      <c r="A50" s="12" t="s">
        <v>5</v>
      </c>
      <c r="B50" s="77" t="s">
        <v>165</v>
      </c>
      <c r="C50" s="77"/>
      <c r="D50" s="77"/>
      <c r="E50" s="77"/>
      <c r="F50" s="77"/>
      <c r="G50" s="77"/>
    </row>
    <row r="51" spans="1:7" s="9" customFormat="1" ht="16.5" customHeight="1">
      <c r="A51" s="13" t="s">
        <v>79</v>
      </c>
      <c r="B51" s="46" t="s">
        <v>166</v>
      </c>
      <c r="C51" s="10" t="s">
        <v>167</v>
      </c>
      <c r="D51" s="86">
        <v>0.83</v>
      </c>
      <c r="E51" s="86"/>
      <c r="F51" s="94">
        <v>2.2400000000000002</v>
      </c>
      <c r="G51" s="94">
        <f>F51/10000</f>
        <v>2.2400000000000002E-4</v>
      </c>
    </row>
    <row r="52" spans="1:7" s="9" customFormat="1" ht="33" customHeight="1">
      <c r="A52" s="13" t="s">
        <v>80</v>
      </c>
      <c r="B52" s="46" t="s">
        <v>234</v>
      </c>
      <c r="C52" s="10" t="s">
        <v>167</v>
      </c>
      <c r="D52" s="86">
        <v>0.42</v>
      </c>
      <c r="E52" s="86"/>
      <c r="F52" s="94">
        <v>1.1200000000000001</v>
      </c>
      <c r="G52" s="94">
        <f>F52/10000</f>
        <v>1.1200000000000001E-4</v>
      </c>
    </row>
    <row r="53" spans="1:7" s="9" customFormat="1" ht="26.25" customHeight="1">
      <c r="A53" s="13" t="s">
        <v>81</v>
      </c>
      <c r="B53" s="46" t="s">
        <v>168</v>
      </c>
      <c r="C53" s="10" t="s">
        <v>167</v>
      </c>
      <c r="D53" s="86">
        <v>5.12</v>
      </c>
      <c r="E53" s="86"/>
      <c r="F53" s="94">
        <v>24.75</v>
      </c>
      <c r="G53" s="94">
        <f>F53/10000</f>
        <v>2.4750000000000002E-3</v>
      </c>
    </row>
    <row r="54" spans="1:7" s="9" customFormat="1" ht="17.100000000000001" customHeight="1">
      <c r="A54" s="12" t="s">
        <v>185</v>
      </c>
      <c r="B54" s="77" t="s">
        <v>235</v>
      </c>
      <c r="C54" s="77"/>
      <c r="D54" s="77"/>
      <c r="E54" s="77"/>
      <c r="F54" s="77"/>
      <c r="G54" s="77"/>
    </row>
    <row r="55" spans="1:7" s="9" customFormat="1" ht="32.25" customHeight="1">
      <c r="A55" s="13" t="s">
        <v>2</v>
      </c>
      <c r="B55" s="46" t="s">
        <v>236</v>
      </c>
      <c r="C55" s="45" t="s">
        <v>237</v>
      </c>
      <c r="D55" s="86">
        <v>4.12</v>
      </c>
      <c r="E55" s="86"/>
      <c r="F55" s="94" t="s">
        <v>657</v>
      </c>
      <c r="G55" s="94"/>
    </row>
    <row r="56" spans="1:7" s="9" customFormat="1" ht="25.5" customHeight="1">
      <c r="A56" s="74" t="s">
        <v>246</v>
      </c>
      <c r="B56" s="74"/>
      <c r="C56" s="74"/>
      <c r="D56" s="74"/>
      <c r="E56" s="74"/>
      <c r="F56" s="74"/>
      <c r="G56" s="74"/>
    </row>
    <row r="57" spans="1:7" s="9" customFormat="1" ht="17.25" customHeight="1">
      <c r="A57" s="14" t="s">
        <v>1</v>
      </c>
      <c r="B57" s="91" t="s">
        <v>82</v>
      </c>
      <c r="C57" s="91"/>
      <c r="D57" s="91"/>
      <c r="E57" s="91"/>
      <c r="F57" s="91"/>
      <c r="G57" s="91"/>
    </row>
    <row r="58" spans="1:7" s="9" customFormat="1" ht="17.25" customHeight="1">
      <c r="A58" s="14" t="s">
        <v>4</v>
      </c>
      <c r="B58" s="91" t="s">
        <v>83</v>
      </c>
      <c r="C58" s="91"/>
      <c r="D58" s="91"/>
      <c r="E58" s="91"/>
      <c r="F58" s="91"/>
      <c r="G58" s="91"/>
    </row>
    <row r="59" spans="1:7" s="9" customFormat="1" ht="17.25" customHeight="1">
      <c r="A59" s="11" t="s">
        <v>8</v>
      </c>
      <c r="B59" s="20" t="s">
        <v>84</v>
      </c>
      <c r="C59" s="45" t="s">
        <v>9</v>
      </c>
      <c r="D59" s="90">
        <v>1.75</v>
      </c>
      <c r="E59" s="90"/>
      <c r="F59" s="84">
        <v>9.3699999999999992</v>
      </c>
      <c r="G59" s="84"/>
    </row>
    <row r="60" spans="1:7" s="9" customFormat="1" ht="17.25" customHeight="1">
      <c r="A60" s="11" t="s">
        <v>78</v>
      </c>
      <c r="B60" s="20" t="s">
        <v>85</v>
      </c>
      <c r="C60" s="45" t="s">
        <v>9</v>
      </c>
      <c r="D60" s="90">
        <v>2.94</v>
      </c>
      <c r="E60" s="90"/>
      <c r="F60" s="84">
        <v>15.6</v>
      </c>
      <c r="G60" s="84"/>
    </row>
    <row r="61" spans="1:7" s="9" customFormat="1" ht="17.25" customHeight="1">
      <c r="A61" s="11" t="s">
        <v>86</v>
      </c>
      <c r="B61" s="20" t="s">
        <v>87</v>
      </c>
      <c r="C61" s="45" t="s">
        <v>9</v>
      </c>
      <c r="D61" s="90">
        <v>1.75</v>
      </c>
      <c r="E61" s="90"/>
      <c r="F61" s="76">
        <v>9.3699999999999992</v>
      </c>
      <c r="G61" s="76"/>
    </row>
    <row r="62" spans="1:7" s="9" customFormat="1" ht="17.25" customHeight="1">
      <c r="A62" s="11" t="s">
        <v>88</v>
      </c>
      <c r="B62" s="20" t="s">
        <v>89</v>
      </c>
      <c r="C62" s="45" t="s">
        <v>9</v>
      </c>
      <c r="D62" s="90">
        <v>1.18</v>
      </c>
      <c r="E62" s="90"/>
      <c r="F62" s="84">
        <v>6.24</v>
      </c>
      <c r="G62" s="84"/>
    </row>
    <row r="63" spans="1:7" s="9" customFormat="1" ht="17.25" customHeight="1">
      <c r="A63" s="14" t="s">
        <v>5</v>
      </c>
      <c r="B63" s="91" t="s">
        <v>90</v>
      </c>
      <c r="C63" s="91"/>
      <c r="D63" s="91"/>
      <c r="E63" s="91"/>
      <c r="F63" s="91"/>
      <c r="G63" s="91"/>
    </row>
    <row r="64" spans="1:7" s="9" customFormat="1" ht="17.25" customHeight="1">
      <c r="A64" s="11" t="s">
        <v>79</v>
      </c>
      <c r="B64" s="20" t="s">
        <v>91</v>
      </c>
      <c r="C64" s="45" t="s">
        <v>9</v>
      </c>
      <c r="D64" s="90">
        <v>2.34</v>
      </c>
      <c r="E64" s="90"/>
      <c r="F64" s="84">
        <v>12.48</v>
      </c>
      <c r="G64" s="84"/>
    </row>
    <row r="65" spans="1:7" s="9" customFormat="1" ht="17.25" customHeight="1">
      <c r="A65" s="11" t="s">
        <v>80</v>
      </c>
      <c r="B65" s="20" t="s">
        <v>92</v>
      </c>
      <c r="C65" s="45" t="s">
        <v>9</v>
      </c>
      <c r="D65" s="90">
        <v>1.18</v>
      </c>
      <c r="E65" s="90"/>
      <c r="F65" s="84">
        <v>6.24</v>
      </c>
      <c r="G65" s="84"/>
    </row>
    <row r="66" spans="1:7" s="9" customFormat="1" ht="17.25" customHeight="1">
      <c r="A66" s="11" t="s">
        <v>81</v>
      </c>
      <c r="B66" s="20" t="s">
        <v>93</v>
      </c>
      <c r="C66" s="45" t="s">
        <v>9</v>
      </c>
      <c r="D66" s="90">
        <v>1.75</v>
      </c>
      <c r="E66" s="90"/>
      <c r="F66" s="76">
        <v>9.3800000000000008</v>
      </c>
      <c r="G66" s="76"/>
    </row>
    <row r="67" spans="1:7" s="9" customFormat="1" ht="17.25" customHeight="1">
      <c r="A67" s="11" t="s">
        <v>94</v>
      </c>
      <c r="B67" s="20" t="s">
        <v>95</v>
      </c>
      <c r="C67" s="45" t="s">
        <v>9</v>
      </c>
      <c r="D67" s="90">
        <v>2.94</v>
      </c>
      <c r="E67" s="90"/>
      <c r="F67" s="84">
        <v>15.59</v>
      </c>
      <c r="G67" s="84"/>
    </row>
    <row r="68" spans="1:7" s="9" customFormat="1" ht="17.25" customHeight="1">
      <c r="A68" s="11" t="s">
        <v>96</v>
      </c>
      <c r="B68" s="20" t="s">
        <v>97</v>
      </c>
      <c r="C68" s="45" t="s">
        <v>9</v>
      </c>
      <c r="D68" s="90">
        <v>3.53</v>
      </c>
      <c r="E68" s="90"/>
      <c r="F68" s="84">
        <v>18.72</v>
      </c>
      <c r="G68" s="84"/>
    </row>
    <row r="69" spans="1:7" s="9" customFormat="1" ht="17.25" customHeight="1">
      <c r="A69" s="11" t="s">
        <v>98</v>
      </c>
      <c r="B69" s="46" t="s">
        <v>99</v>
      </c>
      <c r="C69" s="45" t="s">
        <v>9</v>
      </c>
      <c r="D69" s="90">
        <v>2.94</v>
      </c>
      <c r="E69" s="90"/>
      <c r="F69" s="84">
        <v>15.6</v>
      </c>
      <c r="G69" s="84"/>
    </row>
    <row r="70" spans="1:7" s="9" customFormat="1" ht="17.25" customHeight="1">
      <c r="A70" s="11" t="s">
        <v>100</v>
      </c>
      <c r="B70" s="46" t="s">
        <v>238</v>
      </c>
      <c r="C70" s="45" t="s">
        <v>9</v>
      </c>
      <c r="D70" s="90">
        <v>2.78</v>
      </c>
      <c r="E70" s="90"/>
      <c r="F70" s="94" t="s">
        <v>657</v>
      </c>
      <c r="G70" s="94"/>
    </row>
    <row r="71" spans="1:7" s="9" customFormat="1" ht="17.25" customHeight="1">
      <c r="A71" s="11" t="s">
        <v>239</v>
      </c>
      <c r="B71" s="46" t="s">
        <v>240</v>
      </c>
      <c r="C71" s="45" t="s">
        <v>9</v>
      </c>
      <c r="D71" s="90">
        <v>2.78</v>
      </c>
      <c r="E71" s="90"/>
      <c r="F71" s="79" t="s">
        <v>657</v>
      </c>
      <c r="G71" s="79"/>
    </row>
    <row r="72" spans="1:7" s="9" customFormat="1" ht="45.75" customHeight="1">
      <c r="A72" s="11" t="s">
        <v>661</v>
      </c>
      <c r="B72" s="20" t="s">
        <v>101</v>
      </c>
      <c r="C72" s="45" t="s">
        <v>9</v>
      </c>
      <c r="D72" s="90">
        <v>5.88</v>
      </c>
      <c r="E72" s="90"/>
      <c r="F72" s="76">
        <v>31.2</v>
      </c>
      <c r="G72" s="76"/>
    </row>
    <row r="73" spans="1:7" s="9" customFormat="1" ht="17.25" customHeight="1">
      <c r="A73" s="14" t="s">
        <v>6</v>
      </c>
      <c r="B73" s="91" t="s">
        <v>102</v>
      </c>
      <c r="C73" s="91"/>
      <c r="D73" s="91"/>
      <c r="E73" s="91"/>
      <c r="F73" s="91"/>
      <c r="G73" s="91"/>
    </row>
    <row r="74" spans="1:7" s="9" customFormat="1" ht="17.25" customHeight="1">
      <c r="A74" s="11" t="s">
        <v>103</v>
      </c>
      <c r="B74" s="20" t="s">
        <v>104</v>
      </c>
      <c r="C74" s="45" t="s">
        <v>9</v>
      </c>
      <c r="D74" s="88">
        <v>2.34</v>
      </c>
      <c r="E74" s="88"/>
      <c r="F74" s="84">
        <v>12.48</v>
      </c>
      <c r="G74" s="84"/>
    </row>
    <row r="75" spans="1:7" s="9" customFormat="1" ht="17.25" customHeight="1">
      <c r="A75" s="11" t="s">
        <v>31</v>
      </c>
      <c r="B75" s="20" t="s">
        <v>105</v>
      </c>
      <c r="C75" s="45" t="s">
        <v>9</v>
      </c>
      <c r="D75" s="88">
        <v>2.94</v>
      </c>
      <c r="E75" s="88"/>
      <c r="F75" s="84">
        <v>15.6</v>
      </c>
      <c r="G75" s="84"/>
    </row>
    <row r="76" spans="1:7" s="9" customFormat="1" ht="25.5" customHeight="1">
      <c r="A76" s="74" t="s">
        <v>247</v>
      </c>
      <c r="B76" s="74"/>
      <c r="C76" s="74"/>
      <c r="D76" s="74"/>
      <c r="E76" s="74"/>
      <c r="F76" s="74"/>
      <c r="G76" s="74"/>
    </row>
    <row r="77" spans="1:7" s="9" customFormat="1" ht="17.25" customHeight="1">
      <c r="A77" s="14" t="s">
        <v>1</v>
      </c>
      <c r="B77" s="91" t="s">
        <v>19</v>
      </c>
      <c r="C77" s="91"/>
      <c r="D77" s="91"/>
      <c r="E77" s="91"/>
      <c r="F77" s="91"/>
      <c r="G77" s="91"/>
    </row>
    <row r="78" spans="1:7" s="9" customFormat="1" ht="17.25" customHeight="1">
      <c r="A78" s="27" t="s">
        <v>4</v>
      </c>
      <c r="B78" s="91" t="s">
        <v>24</v>
      </c>
      <c r="C78" s="91"/>
      <c r="D78" s="91"/>
      <c r="E78" s="91"/>
      <c r="F78" s="91"/>
      <c r="G78" s="91"/>
    </row>
    <row r="79" spans="1:7" s="9" customFormat="1" ht="17.25" customHeight="1">
      <c r="A79" s="14" t="s">
        <v>8</v>
      </c>
      <c r="B79" s="91" t="s">
        <v>25</v>
      </c>
      <c r="C79" s="91"/>
      <c r="D79" s="91"/>
      <c r="E79" s="91"/>
      <c r="F79" s="91"/>
      <c r="G79" s="91"/>
    </row>
    <row r="80" spans="1:7" s="9" customFormat="1" ht="17.25" customHeight="1">
      <c r="A80" s="11" t="s">
        <v>17</v>
      </c>
      <c r="B80" s="87" t="s">
        <v>26</v>
      </c>
      <c r="C80" s="87"/>
      <c r="D80" s="87"/>
      <c r="E80" s="87"/>
      <c r="F80" s="87"/>
      <c r="G80" s="87"/>
    </row>
    <row r="81" spans="1:7" s="9" customFormat="1" ht="17.25" customHeight="1">
      <c r="A81" s="11" t="s">
        <v>21</v>
      </c>
      <c r="B81" s="46" t="s">
        <v>16</v>
      </c>
      <c r="C81" s="45" t="s">
        <v>9</v>
      </c>
      <c r="D81" s="88">
        <v>0.68</v>
      </c>
      <c r="E81" s="88"/>
      <c r="F81" s="84">
        <v>3.26</v>
      </c>
      <c r="G81" s="84"/>
    </row>
    <row r="82" spans="1:7" s="9" customFormat="1" ht="17.25" customHeight="1">
      <c r="A82" s="11" t="s">
        <v>22</v>
      </c>
      <c r="B82" s="46" t="s">
        <v>20</v>
      </c>
      <c r="C82" s="45" t="s">
        <v>9</v>
      </c>
      <c r="D82" s="88">
        <v>1.1399999999999999</v>
      </c>
      <c r="E82" s="88"/>
      <c r="F82" s="84">
        <v>6.2</v>
      </c>
      <c r="G82" s="84"/>
    </row>
    <row r="83" spans="1:7" s="9" customFormat="1" ht="17.25" customHeight="1">
      <c r="A83" s="11" t="s">
        <v>23</v>
      </c>
      <c r="B83" s="46" t="s">
        <v>27</v>
      </c>
      <c r="C83" s="45" t="s">
        <v>9</v>
      </c>
      <c r="D83" s="88">
        <v>0.24</v>
      </c>
      <c r="E83" s="88"/>
      <c r="F83" s="76">
        <v>1.35</v>
      </c>
      <c r="G83" s="76"/>
    </row>
    <row r="84" spans="1:7" s="9" customFormat="1" ht="25.5" customHeight="1">
      <c r="A84" s="74" t="s">
        <v>655</v>
      </c>
      <c r="B84" s="74"/>
      <c r="C84" s="74"/>
      <c r="D84" s="74"/>
      <c r="E84" s="74"/>
      <c r="F84" s="74"/>
      <c r="G84" s="74"/>
    </row>
    <row r="85" spans="1:7" s="9" customFormat="1" ht="17.25" customHeight="1">
      <c r="A85" s="11" t="s">
        <v>1</v>
      </c>
      <c r="B85" s="91" t="s">
        <v>656</v>
      </c>
      <c r="C85" s="91"/>
      <c r="D85" s="91"/>
      <c r="E85" s="91"/>
      <c r="F85" s="91"/>
      <c r="G85" s="91"/>
    </row>
    <row r="86" spans="1:7" s="9" customFormat="1" ht="17.25" customHeight="1">
      <c r="A86" s="11" t="s">
        <v>4</v>
      </c>
      <c r="B86" s="91" t="s">
        <v>658</v>
      </c>
      <c r="C86" s="91"/>
      <c r="D86" s="91"/>
      <c r="E86" s="91"/>
      <c r="F86" s="91"/>
      <c r="G86" s="91"/>
    </row>
    <row r="87" spans="1:7" s="9" customFormat="1" ht="17.25" customHeight="1">
      <c r="A87" s="11" t="s">
        <v>8</v>
      </c>
      <c r="B87" s="91" t="s">
        <v>659</v>
      </c>
      <c r="C87" s="91"/>
      <c r="D87" s="91"/>
      <c r="E87" s="91"/>
      <c r="F87" s="91"/>
      <c r="G87" s="91"/>
    </row>
    <row r="88" spans="1:7" s="9" customFormat="1" ht="17.25" customHeight="1">
      <c r="A88" s="11" t="s">
        <v>17</v>
      </c>
      <c r="B88" s="46" t="s">
        <v>660</v>
      </c>
      <c r="C88" s="45" t="s">
        <v>9</v>
      </c>
      <c r="D88" s="88">
        <v>1.17</v>
      </c>
      <c r="E88" s="88"/>
      <c r="F88" s="76">
        <v>2.36</v>
      </c>
      <c r="G88" s="76"/>
    </row>
    <row r="89" spans="1:7" s="9" customFormat="1" ht="25.5" customHeight="1">
      <c r="A89" s="74" t="s">
        <v>248</v>
      </c>
      <c r="B89" s="74"/>
      <c r="C89" s="74"/>
      <c r="D89" s="74"/>
      <c r="E89" s="74"/>
      <c r="F89" s="74"/>
      <c r="G89" s="74"/>
    </row>
    <row r="90" spans="1:7" s="9" customFormat="1" ht="21" customHeight="1">
      <c r="A90" s="78" t="s">
        <v>12</v>
      </c>
      <c r="B90" s="78"/>
      <c r="C90" s="78"/>
      <c r="D90" s="78"/>
      <c r="E90" s="78"/>
      <c r="F90" s="78"/>
      <c r="G90" s="78"/>
    </row>
    <row r="91" spans="1:7" ht="29.25" customHeight="1">
      <c r="A91" s="8"/>
      <c r="B91" s="5"/>
      <c r="C91" s="5"/>
      <c r="D91" s="47" t="s">
        <v>200</v>
      </c>
      <c r="E91" s="47" t="s">
        <v>201</v>
      </c>
      <c r="F91" s="47" t="s">
        <v>200</v>
      </c>
      <c r="G91" s="47" t="s">
        <v>201</v>
      </c>
    </row>
    <row r="92" spans="1:7" ht="17.25" customHeight="1">
      <c r="A92" s="17" t="s">
        <v>4</v>
      </c>
      <c r="B92" s="77" t="s">
        <v>252</v>
      </c>
      <c r="C92" s="77"/>
      <c r="D92" s="77"/>
      <c r="E92" s="77"/>
      <c r="F92" s="77"/>
      <c r="G92" s="77"/>
    </row>
    <row r="93" spans="1:7" ht="17.25" customHeight="1">
      <c r="A93" s="10" t="s">
        <v>8</v>
      </c>
      <c r="B93" s="18" t="s">
        <v>30</v>
      </c>
      <c r="C93" s="45" t="s">
        <v>107</v>
      </c>
      <c r="D93" s="55">
        <v>0.03</v>
      </c>
      <c r="E93" s="55">
        <v>0.03</v>
      </c>
      <c r="F93" s="63">
        <v>0.04</v>
      </c>
      <c r="G93" s="63">
        <v>0.04</v>
      </c>
    </row>
    <row r="94" spans="1:7" ht="49.5" customHeight="1">
      <c r="A94" s="10" t="s">
        <v>5</v>
      </c>
      <c r="B94" s="46" t="s">
        <v>241</v>
      </c>
      <c r="C94" s="45" t="s">
        <v>108</v>
      </c>
      <c r="D94" s="55">
        <v>0.49</v>
      </c>
      <c r="E94" s="55">
        <v>0.49</v>
      </c>
      <c r="F94" s="63">
        <v>0.57999999999999996</v>
      </c>
      <c r="G94" s="63">
        <v>0.57999999999999996</v>
      </c>
    </row>
    <row r="95" spans="1:7" ht="17.25" customHeight="1">
      <c r="A95" s="17" t="s">
        <v>6</v>
      </c>
      <c r="B95" s="77" t="s">
        <v>251</v>
      </c>
      <c r="C95" s="77"/>
      <c r="D95" s="77"/>
      <c r="E95" s="77"/>
      <c r="F95" s="77"/>
      <c r="G95" s="77"/>
    </row>
    <row r="96" spans="1:7" ht="34.5" customHeight="1">
      <c r="A96" s="22" t="s">
        <v>31</v>
      </c>
      <c r="B96" s="46" t="s">
        <v>32</v>
      </c>
      <c r="C96" s="45" t="s">
        <v>109</v>
      </c>
      <c r="D96" s="58">
        <v>0.44</v>
      </c>
      <c r="E96" s="58">
        <v>0.44</v>
      </c>
      <c r="F96" s="64">
        <v>0.48</v>
      </c>
      <c r="G96" s="64">
        <v>0.48</v>
      </c>
    </row>
    <row r="97" spans="1:7" ht="17.25" customHeight="1">
      <c r="A97" s="23" t="s">
        <v>10</v>
      </c>
      <c r="B97" s="80" t="s">
        <v>33</v>
      </c>
      <c r="C97" s="80"/>
      <c r="D97" s="80"/>
      <c r="E97" s="80"/>
      <c r="F97" s="80"/>
      <c r="G97" s="80"/>
    </row>
    <row r="98" spans="1:7" ht="17.25" customHeight="1">
      <c r="A98" s="22" t="s">
        <v>34</v>
      </c>
      <c r="B98" s="46" t="s">
        <v>35</v>
      </c>
      <c r="C98" s="45" t="s">
        <v>9</v>
      </c>
      <c r="D98" s="58">
        <v>0.44</v>
      </c>
      <c r="E98" s="58">
        <v>0.27</v>
      </c>
      <c r="F98" s="64">
        <v>0.48</v>
      </c>
      <c r="G98" s="64">
        <v>0.3</v>
      </c>
    </row>
    <row r="99" spans="1:7" ht="17.25" customHeight="1">
      <c r="A99" s="22" t="s">
        <v>36</v>
      </c>
      <c r="B99" s="46" t="s">
        <v>37</v>
      </c>
      <c r="C99" s="45" t="s">
        <v>9</v>
      </c>
      <c r="D99" s="55">
        <v>1.06</v>
      </c>
      <c r="E99" s="58">
        <v>0.78</v>
      </c>
      <c r="F99" s="64">
        <v>1.1000000000000001</v>
      </c>
      <c r="G99" s="64">
        <v>0.87</v>
      </c>
    </row>
    <row r="100" spans="1:7" ht="17.25" customHeight="1">
      <c r="A100" s="22" t="s">
        <v>38</v>
      </c>
      <c r="B100" s="46" t="s">
        <v>39</v>
      </c>
      <c r="C100" s="45" t="s">
        <v>9</v>
      </c>
      <c r="D100" s="58">
        <v>0.22</v>
      </c>
      <c r="E100" s="58">
        <v>0.22</v>
      </c>
      <c r="F100" s="64">
        <v>0.24</v>
      </c>
      <c r="G100" s="64">
        <v>0.24</v>
      </c>
    </row>
    <row r="101" spans="1:7" ht="17.25" customHeight="1">
      <c r="A101" s="23" t="s">
        <v>40</v>
      </c>
      <c r="B101" s="80" t="s">
        <v>249</v>
      </c>
      <c r="C101" s="80"/>
      <c r="D101" s="80"/>
      <c r="E101" s="80"/>
      <c r="F101" s="80"/>
      <c r="G101" s="80"/>
    </row>
    <row r="102" spans="1:7" ht="17.25" customHeight="1">
      <c r="A102" s="45" t="s">
        <v>41</v>
      </c>
      <c r="B102" s="16" t="s">
        <v>42</v>
      </c>
      <c r="C102" s="45" t="s">
        <v>9</v>
      </c>
      <c r="D102" s="55">
        <v>0.72</v>
      </c>
      <c r="E102" s="58">
        <v>0.56000000000000005</v>
      </c>
      <c r="F102" s="64">
        <v>0.82</v>
      </c>
      <c r="G102" s="64">
        <v>0.82</v>
      </c>
    </row>
    <row r="103" spans="1:7" ht="17.25" customHeight="1">
      <c r="A103" s="23" t="s">
        <v>43</v>
      </c>
      <c r="B103" s="80" t="s">
        <v>250</v>
      </c>
      <c r="C103" s="80"/>
      <c r="D103" s="80"/>
      <c r="E103" s="80"/>
      <c r="F103" s="80"/>
      <c r="G103" s="80"/>
    </row>
    <row r="104" spans="1:7" ht="17.25" customHeight="1">
      <c r="A104" s="45" t="s">
        <v>44</v>
      </c>
      <c r="B104" s="16" t="s">
        <v>45</v>
      </c>
      <c r="C104" s="45" t="s">
        <v>9</v>
      </c>
      <c r="D104" s="58">
        <v>1.39</v>
      </c>
      <c r="E104" s="55">
        <v>0.79</v>
      </c>
      <c r="F104" s="65">
        <v>1.56</v>
      </c>
      <c r="G104" s="65">
        <v>1.64</v>
      </c>
    </row>
    <row r="105" spans="1:7" ht="17.25" customHeight="1">
      <c r="A105" s="25"/>
      <c r="B105" s="25" t="s">
        <v>46</v>
      </c>
      <c r="C105" s="45"/>
      <c r="D105" s="56">
        <f>D93+D94+D96+D98+D99+D100+D102+D104</f>
        <v>4.79</v>
      </c>
      <c r="E105" s="56">
        <f>E93+E94+E96+E98+E99+E100+E102+E104</f>
        <v>3.58</v>
      </c>
      <c r="F105" s="66">
        <f>F93+F94+F96+F98+F99+F100+F102+F104</f>
        <v>5.3</v>
      </c>
      <c r="G105" s="66">
        <f>G93+G94+G96+G98+G99+G100+G102+G104</f>
        <v>4.97</v>
      </c>
    </row>
    <row r="106" spans="1:7" ht="20.25" customHeight="1">
      <c r="A106" s="78" t="s">
        <v>13</v>
      </c>
      <c r="B106" s="78"/>
      <c r="C106" s="78"/>
      <c r="D106" s="78"/>
      <c r="E106" s="78"/>
      <c r="F106" s="78"/>
      <c r="G106" s="78"/>
    </row>
    <row r="107" spans="1:7" ht="17.25" customHeight="1">
      <c r="A107" s="17" t="s">
        <v>4</v>
      </c>
      <c r="B107" s="77" t="s">
        <v>252</v>
      </c>
      <c r="C107" s="77"/>
      <c r="D107" s="77"/>
      <c r="E107" s="77"/>
      <c r="F107" s="77"/>
      <c r="G107" s="77"/>
    </row>
    <row r="108" spans="1:7" ht="17.25" customHeight="1">
      <c r="A108" s="10" t="s">
        <v>8</v>
      </c>
      <c r="B108" s="18" t="s">
        <v>30</v>
      </c>
      <c r="C108" s="45" t="s">
        <v>107</v>
      </c>
      <c r="D108" s="55">
        <v>0.03</v>
      </c>
      <c r="E108" s="55">
        <v>0.03</v>
      </c>
      <c r="F108" s="63">
        <v>0.04</v>
      </c>
      <c r="G108" s="63">
        <v>0.04</v>
      </c>
    </row>
    <row r="109" spans="1:7" ht="45" customHeight="1">
      <c r="A109" s="10" t="s">
        <v>5</v>
      </c>
      <c r="B109" s="46" t="s">
        <v>241</v>
      </c>
      <c r="C109" s="45" t="s">
        <v>108</v>
      </c>
      <c r="D109" s="55">
        <v>0.49</v>
      </c>
      <c r="E109" s="55">
        <v>0.49</v>
      </c>
      <c r="F109" s="63">
        <v>0.57999999999999996</v>
      </c>
      <c r="G109" s="63">
        <v>0.57999999999999996</v>
      </c>
    </row>
    <row r="110" spans="1:7" ht="17.25" customHeight="1">
      <c r="A110" s="23" t="s">
        <v>2</v>
      </c>
      <c r="B110" s="80" t="s">
        <v>253</v>
      </c>
      <c r="C110" s="80"/>
      <c r="D110" s="80"/>
      <c r="E110" s="80"/>
      <c r="F110" s="80"/>
      <c r="G110" s="80"/>
    </row>
    <row r="111" spans="1:7" ht="27.75" customHeight="1">
      <c r="A111" s="45" t="s">
        <v>47</v>
      </c>
      <c r="B111" s="16" t="s">
        <v>48</v>
      </c>
      <c r="C111" s="45" t="s">
        <v>9</v>
      </c>
      <c r="D111" s="55">
        <v>0.18</v>
      </c>
      <c r="E111" s="55">
        <v>0.18</v>
      </c>
      <c r="F111" s="63">
        <v>0.19</v>
      </c>
      <c r="G111" s="63">
        <v>0.19</v>
      </c>
    </row>
    <row r="112" spans="1:7" ht="17.25" customHeight="1">
      <c r="A112" s="45" t="s">
        <v>49</v>
      </c>
      <c r="B112" s="16" t="s">
        <v>50</v>
      </c>
      <c r="C112" s="45" t="s">
        <v>9</v>
      </c>
      <c r="D112" s="55">
        <v>0.28000000000000003</v>
      </c>
      <c r="E112" s="55">
        <v>0.05</v>
      </c>
      <c r="F112" s="63">
        <v>0.3</v>
      </c>
      <c r="G112" s="63">
        <v>0.06</v>
      </c>
    </row>
    <row r="113" spans="1:7" ht="17.25" customHeight="1">
      <c r="A113" s="23" t="s">
        <v>51</v>
      </c>
      <c r="B113" s="80" t="s">
        <v>254</v>
      </c>
      <c r="C113" s="80"/>
      <c r="D113" s="80"/>
      <c r="E113" s="80"/>
      <c r="F113" s="80"/>
      <c r="G113" s="80"/>
    </row>
    <row r="114" spans="1:7" ht="17.25" customHeight="1">
      <c r="A114" s="45" t="s">
        <v>52</v>
      </c>
      <c r="B114" s="16" t="s">
        <v>53</v>
      </c>
      <c r="C114" s="45" t="s">
        <v>9</v>
      </c>
      <c r="D114" s="55">
        <v>0.27</v>
      </c>
      <c r="E114" s="55">
        <v>0.05</v>
      </c>
      <c r="F114" s="63">
        <v>0.3</v>
      </c>
      <c r="G114" s="63">
        <v>0.06</v>
      </c>
    </row>
    <row r="115" spans="1:7" ht="17.25" customHeight="1">
      <c r="A115" s="23" t="s">
        <v>54</v>
      </c>
      <c r="B115" s="80" t="s">
        <v>255</v>
      </c>
      <c r="C115" s="80"/>
      <c r="D115" s="80"/>
      <c r="E115" s="80"/>
      <c r="F115" s="80"/>
      <c r="G115" s="80"/>
    </row>
    <row r="116" spans="1:7" ht="17.25" customHeight="1">
      <c r="A116" s="45" t="s">
        <v>55</v>
      </c>
      <c r="B116" s="16" t="s">
        <v>56</v>
      </c>
      <c r="C116" s="45" t="s">
        <v>9</v>
      </c>
      <c r="D116" s="55">
        <v>0.72</v>
      </c>
      <c r="E116" s="55">
        <v>0.49</v>
      </c>
      <c r="F116" s="64">
        <v>0.82</v>
      </c>
      <c r="G116" s="64">
        <v>0.57999999999999996</v>
      </c>
    </row>
    <row r="117" spans="1:7" ht="17.25" customHeight="1">
      <c r="A117" s="23" t="s">
        <v>57</v>
      </c>
      <c r="B117" s="80" t="s">
        <v>58</v>
      </c>
      <c r="C117" s="80"/>
      <c r="D117" s="80"/>
      <c r="E117" s="80"/>
      <c r="F117" s="80"/>
      <c r="G117" s="80"/>
    </row>
    <row r="118" spans="1:7" ht="17.25" customHeight="1">
      <c r="A118" s="45" t="s">
        <v>59</v>
      </c>
      <c r="B118" s="16" t="s">
        <v>60</v>
      </c>
      <c r="C118" s="45" t="s">
        <v>9</v>
      </c>
      <c r="D118" s="58">
        <v>0.44</v>
      </c>
      <c r="E118" s="55">
        <v>0.27</v>
      </c>
      <c r="F118" s="64">
        <v>0.48</v>
      </c>
      <c r="G118" s="63">
        <v>0.3</v>
      </c>
    </row>
    <row r="119" spans="1:7" ht="17.25" customHeight="1">
      <c r="A119" s="46"/>
      <c r="B119" s="3" t="s">
        <v>46</v>
      </c>
      <c r="C119" s="46"/>
      <c r="D119" s="56">
        <f>D108+D109+D111+D112+D114+D116+D118</f>
        <v>2.41</v>
      </c>
      <c r="E119" s="56">
        <f>E108+E109+E111+E112+E114+E116+E118</f>
        <v>1.56</v>
      </c>
      <c r="F119" s="66">
        <f>F108+F109+F111+F112+F114+F116+F118</f>
        <v>2.71</v>
      </c>
      <c r="G119" s="66">
        <f>G108+G109+G111+G112+G114+G116+G118</f>
        <v>1.8100000000000003</v>
      </c>
    </row>
    <row r="120" spans="1:7" ht="21" customHeight="1">
      <c r="A120" s="78" t="s">
        <v>14</v>
      </c>
      <c r="B120" s="78"/>
      <c r="C120" s="78"/>
      <c r="D120" s="78"/>
      <c r="E120" s="78"/>
      <c r="F120" s="78"/>
      <c r="G120" s="78"/>
    </row>
    <row r="121" spans="1:7" s="4" customFormat="1" ht="16.5" customHeight="1">
      <c r="A121" s="23" t="s">
        <v>1</v>
      </c>
      <c r="B121" s="80" t="s">
        <v>113</v>
      </c>
      <c r="C121" s="80"/>
      <c r="D121" s="80"/>
      <c r="E121" s="80"/>
      <c r="F121" s="80"/>
      <c r="G121" s="80"/>
    </row>
    <row r="122" spans="1:7" ht="16.5" customHeight="1">
      <c r="A122" s="45" t="s">
        <v>4</v>
      </c>
      <c r="B122" s="80" t="s">
        <v>252</v>
      </c>
      <c r="C122" s="80"/>
      <c r="D122" s="80"/>
      <c r="E122" s="80"/>
      <c r="F122" s="80"/>
      <c r="G122" s="80"/>
    </row>
    <row r="123" spans="1:7" ht="16.5" customHeight="1">
      <c r="A123" s="45" t="s">
        <v>78</v>
      </c>
      <c r="B123" s="16" t="s">
        <v>114</v>
      </c>
      <c r="C123" s="45" t="s">
        <v>107</v>
      </c>
      <c r="D123" s="98">
        <v>0.02</v>
      </c>
      <c r="E123" s="99"/>
      <c r="F123" s="82">
        <v>0.05</v>
      </c>
      <c r="G123" s="83"/>
    </row>
    <row r="124" spans="1:7" ht="45.75" customHeight="1">
      <c r="A124" s="45" t="s">
        <v>5</v>
      </c>
      <c r="B124" s="46" t="s">
        <v>241</v>
      </c>
      <c r="C124" s="45" t="s">
        <v>108</v>
      </c>
      <c r="D124" s="98">
        <v>0.45</v>
      </c>
      <c r="E124" s="99"/>
      <c r="F124" s="82">
        <v>0.55000000000000004</v>
      </c>
      <c r="G124" s="83"/>
    </row>
    <row r="125" spans="1:7" s="4" customFormat="1" ht="17.100000000000001" customHeight="1">
      <c r="A125" s="45" t="s">
        <v>7</v>
      </c>
      <c r="B125" s="16" t="s">
        <v>66</v>
      </c>
      <c r="C125" s="45" t="s">
        <v>109</v>
      </c>
      <c r="D125" s="98">
        <v>0.5</v>
      </c>
      <c r="E125" s="99"/>
      <c r="F125" s="82">
        <v>0.97</v>
      </c>
      <c r="G125" s="83"/>
    </row>
    <row r="126" spans="1:7" ht="16.5" customHeight="1">
      <c r="A126" s="23" t="s">
        <v>61</v>
      </c>
      <c r="B126" s="80" t="s">
        <v>256</v>
      </c>
      <c r="C126" s="80"/>
      <c r="D126" s="80"/>
      <c r="E126" s="80"/>
      <c r="F126" s="80"/>
      <c r="G126" s="80"/>
    </row>
    <row r="127" spans="1:7" ht="16.5" customHeight="1">
      <c r="A127" s="23" t="s">
        <v>62</v>
      </c>
      <c r="B127" s="80" t="s">
        <v>63</v>
      </c>
      <c r="C127" s="80"/>
      <c r="D127" s="80"/>
      <c r="E127" s="80"/>
      <c r="F127" s="80"/>
      <c r="G127" s="80"/>
    </row>
    <row r="128" spans="1:7" ht="16.5" customHeight="1">
      <c r="A128" s="45" t="s">
        <v>64</v>
      </c>
      <c r="B128" s="16" t="s">
        <v>65</v>
      </c>
      <c r="C128" s="45" t="s">
        <v>9</v>
      </c>
      <c r="D128" s="98">
        <v>2.72</v>
      </c>
      <c r="E128" s="99"/>
      <c r="F128" s="84">
        <v>3.04</v>
      </c>
      <c r="G128" s="84"/>
    </row>
    <row r="129" spans="1:7" ht="16.5" customHeight="1">
      <c r="A129" s="46"/>
      <c r="B129" s="2" t="s">
        <v>46</v>
      </c>
      <c r="C129" s="45"/>
      <c r="D129" s="127">
        <f>SUM(D123:E125,D128)</f>
        <v>3.6900000000000004</v>
      </c>
      <c r="E129" s="127"/>
      <c r="F129" s="89">
        <f>SUM(F123:G125,F128)</f>
        <v>4.6100000000000003</v>
      </c>
      <c r="G129" s="89"/>
    </row>
    <row r="130" spans="1:7" ht="18.75" customHeight="1">
      <c r="A130" s="78" t="s">
        <v>28</v>
      </c>
      <c r="B130" s="78"/>
      <c r="C130" s="78"/>
      <c r="D130" s="78"/>
      <c r="E130" s="78"/>
      <c r="F130" s="78"/>
      <c r="G130" s="78"/>
    </row>
    <row r="131" spans="1:7" ht="60" customHeight="1">
      <c r="A131" s="10" t="s">
        <v>5</v>
      </c>
      <c r="B131" s="46" t="s">
        <v>241</v>
      </c>
      <c r="C131" s="45" t="s">
        <v>108</v>
      </c>
      <c r="D131" s="55" t="s">
        <v>657</v>
      </c>
      <c r="E131" s="55" t="s">
        <v>657</v>
      </c>
      <c r="F131" s="63">
        <v>0.57999999999999996</v>
      </c>
      <c r="G131" s="63">
        <v>0.57999999999999996</v>
      </c>
    </row>
    <row r="132" spans="1:7" ht="17.100000000000001" customHeight="1">
      <c r="A132" s="21" t="s">
        <v>7</v>
      </c>
      <c r="B132" s="26" t="s">
        <v>66</v>
      </c>
      <c r="C132" s="45" t="s">
        <v>109</v>
      </c>
      <c r="D132" s="55" t="s">
        <v>657</v>
      </c>
      <c r="E132" s="55" t="s">
        <v>657</v>
      </c>
      <c r="F132" s="63">
        <v>0.97</v>
      </c>
      <c r="G132" s="63">
        <v>0.97</v>
      </c>
    </row>
    <row r="133" spans="1:7" ht="16.5" customHeight="1">
      <c r="A133" s="45"/>
      <c r="B133" s="3" t="s">
        <v>46</v>
      </c>
      <c r="C133" s="45"/>
      <c r="D133" s="55" t="s">
        <v>657</v>
      </c>
      <c r="E133" s="55" t="s">
        <v>657</v>
      </c>
      <c r="F133" s="68">
        <f>SUM(F131:F132)</f>
        <v>1.5499999999999998</v>
      </c>
      <c r="G133" s="68">
        <f>SUM(G131:G132)</f>
        <v>1.5499999999999998</v>
      </c>
    </row>
    <row r="134" spans="1:7" ht="21" customHeight="1">
      <c r="A134" s="78" t="s">
        <v>15</v>
      </c>
      <c r="B134" s="78"/>
      <c r="C134" s="78"/>
      <c r="D134" s="78"/>
      <c r="E134" s="78"/>
      <c r="F134" s="78"/>
      <c r="G134" s="78"/>
    </row>
    <row r="135" spans="1:7" ht="47.25" customHeight="1">
      <c r="A135" s="10" t="s">
        <v>5</v>
      </c>
      <c r="B135" s="46" t="s">
        <v>241</v>
      </c>
      <c r="C135" s="45" t="s">
        <v>108</v>
      </c>
      <c r="D135" s="55" t="s">
        <v>657</v>
      </c>
      <c r="E135" s="55" t="s">
        <v>657</v>
      </c>
      <c r="F135" s="84">
        <v>0.57999999999999996</v>
      </c>
      <c r="G135" s="84"/>
    </row>
    <row r="136" spans="1:7" ht="17.100000000000001" customHeight="1">
      <c r="A136" s="23" t="s">
        <v>67</v>
      </c>
      <c r="B136" s="85" t="s">
        <v>257</v>
      </c>
      <c r="C136" s="85"/>
      <c r="D136" s="85"/>
      <c r="E136" s="85"/>
      <c r="F136" s="85"/>
      <c r="G136" s="85"/>
    </row>
    <row r="137" spans="1:7" ht="17.100000000000001" customHeight="1">
      <c r="A137" s="24" t="s">
        <v>68</v>
      </c>
      <c r="B137" s="80" t="s">
        <v>69</v>
      </c>
      <c r="C137" s="80"/>
      <c r="D137" s="80"/>
      <c r="E137" s="80"/>
      <c r="F137" s="80"/>
      <c r="G137" s="80"/>
    </row>
    <row r="138" spans="1:7" ht="17.100000000000001" customHeight="1">
      <c r="A138" s="21" t="s">
        <v>70</v>
      </c>
      <c r="B138" s="16" t="s">
        <v>71</v>
      </c>
      <c r="C138" s="45" t="s">
        <v>9</v>
      </c>
      <c r="D138" s="57" t="s">
        <v>657</v>
      </c>
      <c r="E138" s="57" t="s">
        <v>657</v>
      </c>
      <c r="F138" s="76">
        <v>2.98</v>
      </c>
      <c r="G138" s="76"/>
    </row>
    <row r="139" spans="1:7" ht="17.100000000000001" customHeight="1">
      <c r="A139" s="21" t="s">
        <v>72</v>
      </c>
      <c r="B139" s="26" t="s">
        <v>73</v>
      </c>
      <c r="C139" s="45" t="s">
        <v>9</v>
      </c>
      <c r="D139" s="57" t="s">
        <v>657</v>
      </c>
      <c r="E139" s="57" t="s">
        <v>657</v>
      </c>
      <c r="F139" s="76">
        <v>2.3199999999999998</v>
      </c>
      <c r="G139" s="76"/>
    </row>
    <row r="140" spans="1:7" ht="17.100000000000001" customHeight="1">
      <c r="A140" s="24" t="s">
        <v>74</v>
      </c>
      <c r="B140" s="85" t="s">
        <v>75</v>
      </c>
      <c r="C140" s="85"/>
      <c r="D140" s="85"/>
      <c r="E140" s="85"/>
      <c r="F140" s="85"/>
      <c r="G140" s="85"/>
    </row>
    <row r="141" spans="1:7" ht="17.100000000000001" customHeight="1">
      <c r="A141" s="21" t="s">
        <v>76</v>
      </c>
      <c r="B141" s="26" t="s">
        <v>77</v>
      </c>
      <c r="C141" s="45" t="s">
        <v>9</v>
      </c>
      <c r="D141" s="57" t="s">
        <v>657</v>
      </c>
      <c r="E141" s="57" t="s">
        <v>657</v>
      </c>
      <c r="F141" s="76">
        <v>3.75</v>
      </c>
      <c r="G141" s="76"/>
    </row>
    <row r="142" spans="1:7" ht="17.25" customHeight="1">
      <c r="A142" s="21"/>
      <c r="B142" s="3" t="s">
        <v>46</v>
      </c>
      <c r="C142" s="45"/>
      <c r="D142" s="57" t="s">
        <v>657</v>
      </c>
      <c r="E142" s="57" t="s">
        <v>657</v>
      </c>
      <c r="F142" s="89">
        <f>SUM(F135:F141)</f>
        <v>9.629999999999999</v>
      </c>
      <c r="G142" s="89"/>
    </row>
    <row r="143" spans="1:7" ht="21" customHeight="1">
      <c r="A143" s="78" t="s">
        <v>112</v>
      </c>
      <c r="B143" s="78"/>
      <c r="C143" s="78"/>
      <c r="D143" s="78"/>
      <c r="E143" s="78"/>
      <c r="F143" s="78"/>
      <c r="G143" s="78"/>
    </row>
    <row r="144" spans="1:7" s="4" customFormat="1" ht="16.5" customHeight="1">
      <c r="A144" s="23" t="s">
        <v>1</v>
      </c>
      <c r="B144" s="80" t="s">
        <v>113</v>
      </c>
      <c r="C144" s="80"/>
      <c r="D144" s="80"/>
      <c r="E144" s="80"/>
      <c r="F144" s="80"/>
      <c r="G144" s="80"/>
    </row>
    <row r="145" spans="1:7" ht="16.5" customHeight="1">
      <c r="A145" s="45" t="s">
        <v>4</v>
      </c>
      <c r="B145" s="80" t="s">
        <v>252</v>
      </c>
      <c r="C145" s="80"/>
      <c r="D145" s="80"/>
      <c r="E145" s="80"/>
      <c r="F145" s="80"/>
      <c r="G145" s="80"/>
    </row>
    <row r="146" spans="1:7" ht="16.5" customHeight="1">
      <c r="A146" s="45" t="s">
        <v>78</v>
      </c>
      <c r="B146" s="16" t="s">
        <v>114</v>
      </c>
      <c r="C146" s="45" t="s">
        <v>107</v>
      </c>
      <c r="D146" s="55">
        <v>0.02</v>
      </c>
      <c r="E146" s="55">
        <v>0.02</v>
      </c>
      <c r="F146" s="63">
        <v>0.05</v>
      </c>
      <c r="G146" s="63">
        <v>0.05</v>
      </c>
    </row>
    <row r="147" spans="1:7" ht="45.75" customHeight="1">
      <c r="A147" s="45" t="s">
        <v>5</v>
      </c>
      <c r="B147" s="46" t="s">
        <v>241</v>
      </c>
      <c r="C147" s="45" t="s">
        <v>108</v>
      </c>
      <c r="D147" s="55">
        <v>0.45</v>
      </c>
      <c r="E147" s="55">
        <v>0.45</v>
      </c>
      <c r="F147" s="63">
        <v>0.57999999999999996</v>
      </c>
      <c r="G147" s="63">
        <v>0.57999999999999996</v>
      </c>
    </row>
    <row r="148" spans="1:7" s="4" customFormat="1" ht="17.100000000000001" customHeight="1">
      <c r="A148" s="45" t="s">
        <v>7</v>
      </c>
      <c r="B148" s="16" t="s">
        <v>66</v>
      </c>
      <c r="C148" s="45" t="s">
        <v>109</v>
      </c>
      <c r="D148" s="55">
        <v>0.49</v>
      </c>
      <c r="E148" s="55">
        <v>0.49</v>
      </c>
      <c r="F148" s="63">
        <v>0.96</v>
      </c>
      <c r="G148" s="63">
        <v>0.97</v>
      </c>
    </row>
    <row r="149" spans="1:7" ht="16.5" customHeight="1">
      <c r="A149" s="45" t="s">
        <v>115</v>
      </c>
      <c r="B149" s="16" t="s">
        <v>119</v>
      </c>
      <c r="C149" s="45" t="s">
        <v>109</v>
      </c>
      <c r="D149" s="58">
        <v>0.34</v>
      </c>
      <c r="E149" s="58">
        <v>0.34</v>
      </c>
      <c r="F149" s="63">
        <v>0.59</v>
      </c>
      <c r="G149" s="63">
        <v>0.59</v>
      </c>
    </row>
    <row r="150" spans="1:7" ht="17.100000000000001" customHeight="1">
      <c r="A150" s="45">
        <v>5</v>
      </c>
      <c r="B150" s="80" t="s">
        <v>258</v>
      </c>
      <c r="C150" s="80"/>
      <c r="D150" s="80"/>
      <c r="E150" s="80"/>
      <c r="F150" s="80"/>
      <c r="G150" s="80"/>
    </row>
    <row r="151" spans="1:7" ht="17.100000000000001" customHeight="1">
      <c r="A151" s="45" t="s">
        <v>116</v>
      </c>
      <c r="B151" s="80" t="s">
        <v>120</v>
      </c>
      <c r="C151" s="80"/>
      <c r="D151" s="80"/>
      <c r="E151" s="80"/>
      <c r="F151" s="80"/>
      <c r="G151" s="80"/>
    </row>
    <row r="152" spans="1:7" ht="17.100000000000001" customHeight="1">
      <c r="A152" s="45" t="s">
        <v>117</v>
      </c>
      <c r="B152" s="16" t="s">
        <v>156</v>
      </c>
      <c r="C152" s="45" t="s">
        <v>9</v>
      </c>
      <c r="D152" s="55">
        <v>0.49</v>
      </c>
      <c r="E152" s="58">
        <v>0.24</v>
      </c>
      <c r="F152" s="64">
        <v>0.98</v>
      </c>
      <c r="G152" s="64">
        <v>0.48</v>
      </c>
    </row>
    <row r="153" spans="1:7" ht="17.100000000000001" customHeight="1">
      <c r="A153" s="45" t="s">
        <v>118</v>
      </c>
      <c r="B153" s="16" t="s">
        <v>121</v>
      </c>
      <c r="C153" s="45" t="s">
        <v>9</v>
      </c>
      <c r="D153" s="58">
        <v>0.56000000000000005</v>
      </c>
      <c r="E153" s="55">
        <v>0.24</v>
      </c>
      <c r="F153" s="64">
        <v>1.08</v>
      </c>
      <c r="G153" s="64">
        <v>0.48</v>
      </c>
    </row>
    <row r="154" spans="1:7" ht="17.100000000000001" customHeight="1">
      <c r="A154" s="45" t="s">
        <v>122</v>
      </c>
      <c r="B154" s="80" t="s">
        <v>123</v>
      </c>
      <c r="C154" s="80"/>
      <c r="D154" s="80"/>
      <c r="E154" s="80"/>
      <c r="F154" s="80"/>
      <c r="G154" s="80"/>
    </row>
    <row r="155" spans="1:7" ht="17.100000000000001" customHeight="1">
      <c r="A155" s="45" t="s">
        <v>124</v>
      </c>
      <c r="B155" s="16" t="s">
        <v>125</v>
      </c>
      <c r="C155" s="45" t="s">
        <v>9</v>
      </c>
      <c r="D155" s="55">
        <v>0.84</v>
      </c>
      <c r="E155" s="58">
        <v>0.44</v>
      </c>
      <c r="F155" s="64">
        <v>1.47</v>
      </c>
      <c r="G155" s="63">
        <v>0.78</v>
      </c>
    </row>
    <row r="156" spans="1:7" ht="16.5" customHeight="1">
      <c r="A156" s="45" t="s">
        <v>126</v>
      </c>
      <c r="B156" s="80" t="s">
        <v>259</v>
      </c>
      <c r="C156" s="80"/>
      <c r="D156" s="80"/>
      <c r="E156" s="80"/>
      <c r="F156" s="80"/>
      <c r="G156" s="80"/>
    </row>
    <row r="157" spans="1:7" ht="17.100000000000001" customHeight="1">
      <c r="A157" s="45" t="s">
        <v>127</v>
      </c>
      <c r="B157" s="16" t="s">
        <v>128</v>
      </c>
      <c r="C157" s="45" t="s">
        <v>9</v>
      </c>
      <c r="D157" s="58">
        <v>0.78</v>
      </c>
      <c r="E157" s="58">
        <v>0.49</v>
      </c>
      <c r="F157" s="64">
        <v>1.38</v>
      </c>
      <c r="G157" s="64">
        <v>0.88</v>
      </c>
    </row>
    <row r="158" spans="1:7" ht="16.5" customHeight="1">
      <c r="A158" s="45" t="s">
        <v>129</v>
      </c>
      <c r="B158" s="16" t="s">
        <v>148</v>
      </c>
      <c r="C158" s="45" t="s">
        <v>9</v>
      </c>
      <c r="D158" s="58">
        <v>0.71</v>
      </c>
      <c r="E158" s="58">
        <v>0.4</v>
      </c>
      <c r="F158" s="64">
        <v>1.28</v>
      </c>
      <c r="G158" s="64">
        <v>0.68</v>
      </c>
    </row>
    <row r="159" spans="1:7" ht="16.5" customHeight="1">
      <c r="A159" s="45" t="s">
        <v>130</v>
      </c>
      <c r="B159" s="16" t="s">
        <v>149</v>
      </c>
      <c r="C159" s="45" t="s">
        <v>9</v>
      </c>
      <c r="D159" s="58">
        <v>0.62</v>
      </c>
      <c r="E159" s="58">
        <v>0.22</v>
      </c>
      <c r="F159" s="64">
        <v>1.08</v>
      </c>
      <c r="G159" s="64">
        <v>0.4</v>
      </c>
    </row>
    <row r="160" spans="1:7" ht="33" customHeight="1">
      <c r="A160" s="45" t="s">
        <v>131</v>
      </c>
      <c r="B160" s="16" t="s">
        <v>150</v>
      </c>
      <c r="C160" s="45" t="s">
        <v>9</v>
      </c>
      <c r="D160" s="58">
        <v>0.95</v>
      </c>
      <c r="E160" s="58">
        <v>0.62</v>
      </c>
      <c r="F160" s="64">
        <v>1.66</v>
      </c>
      <c r="G160" s="64">
        <v>1.08</v>
      </c>
    </row>
    <row r="161" spans="1:7" ht="16.5" customHeight="1">
      <c r="A161" s="45" t="s">
        <v>132</v>
      </c>
      <c r="B161" s="16" t="s">
        <v>151</v>
      </c>
      <c r="C161" s="45" t="s">
        <v>9</v>
      </c>
      <c r="D161" s="58">
        <v>0.66</v>
      </c>
      <c r="E161" s="58">
        <v>0.22</v>
      </c>
      <c r="F161" s="64">
        <v>1.18</v>
      </c>
      <c r="G161" s="64">
        <v>0.4</v>
      </c>
    </row>
    <row r="162" spans="1:7" ht="16.5" customHeight="1">
      <c r="A162" s="45" t="s">
        <v>133</v>
      </c>
      <c r="B162" s="16" t="s">
        <v>152</v>
      </c>
      <c r="C162" s="45" t="s">
        <v>9</v>
      </c>
      <c r="D162" s="58">
        <v>0.66</v>
      </c>
      <c r="E162" s="58">
        <v>0.22</v>
      </c>
      <c r="F162" s="64">
        <v>1.18</v>
      </c>
      <c r="G162" s="64">
        <v>0.4</v>
      </c>
    </row>
    <row r="163" spans="1:7" ht="16.5" customHeight="1">
      <c r="A163" s="28" t="s">
        <v>134</v>
      </c>
      <c r="B163" s="16" t="s">
        <v>153</v>
      </c>
      <c r="C163" s="45" t="s">
        <v>9</v>
      </c>
      <c r="D163" s="58">
        <v>0.66</v>
      </c>
      <c r="E163" s="58">
        <v>0.22</v>
      </c>
      <c r="F163" s="64">
        <v>1.18</v>
      </c>
      <c r="G163" s="64">
        <v>0.4</v>
      </c>
    </row>
    <row r="164" spans="1:7" ht="17.25" customHeight="1">
      <c r="A164" s="45" t="s">
        <v>135</v>
      </c>
      <c r="B164" s="16" t="s">
        <v>154</v>
      </c>
      <c r="C164" s="45" t="s">
        <v>9</v>
      </c>
      <c r="D164" s="58">
        <v>0.84</v>
      </c>
      <c r="E164" s="58">
        <v>0.49</v>
      </c>
      <c r="F164" s="64">
        <v>1.47</v>
      </c>
      <c r="G164" s="64">
        <v>0.88</v>
      </c>
    </row>
    <row r="165" spans="1:7" ht="17.100000000000001" customHeight="1">
      <c r="A165" s="45" t="s">
        <v>136</v>
      </c>
      <c r="B165" s="80" t="s">
        <v>260</v>
      </c>
      <c r="C165" s="80"/>
      <c r="D165" s="80"/>
      <c r="E165" s="80"/>
      <c r="F165" s="80"/>
      <c r="G165" s="80"/>
    </row>
    <row r="166" spans="1:7" ht="16.5" customHeight="1">
      <c r="A166" s="45" t="s">
        <v>137</v>
      </c>
      <c r="B166" s="16" t="s">
        <v>155</v>
      </c>
      <c r="C166" s="45" t="s">
        <v>9</v>
      </c>
      <c r="D166" s="55">
        <v>0.72</v>
      </c>
      <c r="E166" s="58">
        <v>0.34</v>
      </c>
      <c r="F166" s="64">
        <v>1.28</v>
      </c>
      <c r="G166" s="63">
        <v>0.59</v>
      </c>
    </row>
    <row r="167" spans="1:7" ht="17.100000000000001" customHeight="1">
      <c r="A167" s="45" t="s">
        <v>138</v>
      </c>
      <c r="B167" s="80" t="s">
        <v>261</v>
      </c>
      <c r="C167" s="80"/>
      <c r="D167" s="80"/>
      <c r="E167" s="80"/>
      <c r="F167" s="80"/>
      <c r="G167" s="80"/>
    </row>
    <row r="168" spans="1:7" ht="17.100000000000001" customHeight="1">
      <c r="A168" s="45" t="s">
        <v>139</v>
      </c>
      <c r="B168" s="16" t="s">
        <v>157</v>
      </c>
      <c r="C168" s="45" t="s">
        <v>9</v>
      </c>
      <c r="D168" s="58">
        <v>0.88</v>
      </c>
      <c r="E168" s="58">
        <v>0.44</v>
      </c>
      <c r="F168" s="64">
        <v>1.58</v>
      </c>
      <c r="G168" s="64">
        <v>0.79</v>
      </c>
    </row>
    <row r="169" spans="1:7" ht="17.100000000000001" customHeight="1">
      <c r="A169" s="45" t="s">
        <v>140</v>
      </c>
      <c r="B169" s="16" t="s">
        <v>128</v>
      </c>
      <c r="C169" s="45" t="s">
        <v>9</v>
      </c>
      <c r="D169" s="58">
        <v>0.84</v>
      </c>
      <c r="E169" s="58">
        <v>0.56000000000000005</v>
      </c>
      <c r="F169" s="64">
        <v>1.47</v>
      </c>
      <c r="G169" s="64">
        <v>0.98</v>
      </c>
    </row>
    <row r="170" spans="1:7" ht="17.100000000000001" customHeight="1">
      <c r="A170" s="45" t="s">
        <v>141</v>
      </c>
      <c r="B170" s="80" t="s">
        <v>262</v>
      </c>
      <c r="C170" s="80"/>
      <c r="D170" s="80"/>
      <c r="E170" s="80"/>
      <c r="F170" s="80"/>
      <c r="G170" s="80"/>
    </row>
    <row r="171" spans="1:7" ht="17.100000000000001" customHeight="1">
      <c r="A171" s="28" t="s">
        <v>142</v>
      </c>
      <c r="B171" s="16" t="s">
        <v>157</v>
      </c>
      <c r="C171" s="45" t="s">
        <v>9</v>
      </c>
      <c r="D171" s="58">
        <v>0.88</v>
      </c>
      <c r="E171" s="58">
        <v>0.44</v>
      </c>
      <c r="F171" s="64">
        <v>1.58</v>
      </c>
      <c r="G171" s="64">
        <v>0.79</v>
      </c>
    </row>
    <row r="172" spans="1:7" ht="17.100000000000001" customHeight="1">
      <c r="A172" s="45" t="s">
        <v>143</v>
      </c>
      <c r="B172" s="16" t="s">
        <v>128</v>
      </c>
      <c r="C172" s="45" t="s">
        <v>9</v>
      </c>
      <c r="D172" s="58">
        <v>0.84</v>
      </c>
      <c r="E172" s="58">
        <v>0.56000000000000005</v>
      </c>
      <c r="F172" s="64">
        <v>1.47</v>
      </c>
      <c r="G172" s="64">
        <v>0.98</v>
      </c>
    </row>
    <row r="173" spans="1:7" ht="27.75" customHeight="1">
      <c r="A173" s="28" t="s">
        <v>144</v>
      </c>
      <c r="B173" s="16" t="s">
        <v>158</v>
      </c>
      <c r="C173" s="45" t="s">
        <v>9</v>
      </c>
      <c r="D173" s="58">
        <v>0.84</v>
      </c>
      <c r="E173" s="58">
        <v>0.56000000000000005</v>
      </c>
      <c r="F173" s="64">
        <v>1.47</v>
      </c>
      <c r="G173" s="64">
        <v>0.98</v>
      </c>
    </row>
    <row r="174" spans="1:7" ht="16.5" customHeight="1">
      <c r="A174" s="28" t="s">
        <v>145</v>
      </c>
      <c r="B174" s="16" t="s">
        <v>159</v>
      </c>
      <c r="C174" s="45" t="s">
        <v>9</v>
      </c>
      <c r="D174" s="58">
        <v>0.84</v>
      </c>
      <c r="E174" s="58">
        <v>0.56000000000000005</v>
      </c>
      <c r="F174" s="64">
        <v>1.47</v>
      </c>
      <c r="G174" s="64">
        <v>0.98</v>
      </c>
    </row>
    <row r="175" spans="1:7" ht="16.5" customHeight="1">
      <c r="A175" s="45"/>
      <c r="B175" s="29" t="s">
        <v>146</v>
      </c>
      <c r="C175" s="45"/>
      <c r="D175" s="59">
        <f>D146+D147+D148+D149+D152+D153+D155+D157+D158+D159+D160+D161+D162+D163+D164+D166+D169+D172+D173+D174</f>
        <v>13.15</v>
      </c>
      <c r="E175" s="59">
        <f>E146+E147+E148+E149+E152+E153+E155+E157+E158+E159+E160+E161+E162+E163+E164+E166+E169+E172+E173+E174</f>
        <v>7.6800000000000015</v>
      </c>
      <c r="F175" s="67">
        <f>F146+F147+F148+F149+F152+F153+F155+F157+F158+F159+F160+F161+F162+F163+F164+F166+F169+F172+F173+F174</f>
        <v>23.279999999999994</v>
      </c>
      <c r="G175" s="67">
        <f>G146+G147+G148+G149+G152+G153+G155+G157+G158+G159+G160+G161+G162+G163+G164+G166+G169+G172+G173+G174</f>
        <v>13.560000000000002</v>
      </c>
    </row>
    <row r="176" spans="1:7" ht="16.5" customHeight="1">
      <c r="A176" s="45"/>
      <c r="B176" s="29" t="s">
        <v>147</v>
      </c>
      <c r="C176" s="45"/>
      <c r="D176" s="59">
        <f>D146+D147+D148+D149+D152+D153+D155+D157+D158+D159+D160+D161+D162+D163+D164+D166+D168+D171+D173+D174</f>
        <v>13.230000000000002</v>
      </c>
      <c r="E176" s="59">
        <f>E146+E147+E148+E149+E152+E153+E155+E157+E158+E159+E160+E161+E162+E163+E164+E166+E168+E171+E173+E174</f>
        <v>7.4400000000000013</v>
      </c>
      <c r="F176" s="67">
        <f>F146+F147+F148+F149+F152+F153+F155+F157+F158+F159+F160+F161+F162+F163+F164+F166+F168+F171+F173+F174</f>
        <v>23.499999999999993</v>
      </c>
      <c r="G176" s="67">
        <f>G146+G147+G148+G149+G152+G153+G155+G157+G158+G159+G160+G161+G162+G163+G164+G166+G168+G171+G173+G174</f>
        <v>13.18</v>
      </c>
    </row>
    <row r="177" spans="1:7" ht="16.5" customHeight="1">
      <c r="A177" s="119" t="s">
        <v>664</v>
      </c>
      <c r="B177" s="120"/>
      <c r="C177" s="120"/>
      <c r="D177" s="120"/>
      <c r="E177" s="120"/>
      <c r="F177" s="120"/>
      <c r="G177" s="121"/>
    </row>
    <row r="178" spans="1:7" ht="51" customHeight="1">
      <c r="A178" s="48" t="s">
        <v>5</v>
      </c>
      <c r="B178" s="52" t="s">
        <v>665</v>
      </c>
      <c r="C178" s="51" t="s">
        <v>108</v>
      </c>
      <c r="D178" s="92">
        <v>0.49</v>
      </c>
      <c r="E178" s="93"/>
      <c r="F178" s="112" t="s">
        <v>657</v>
      </c>
      <c r="G178" s="113"/>
    </row>
    <row r="179" spans="1:7" ht="16.5" customHeight="1">
      <c r="A179" s="11" t="s">
        <v>666</v>
      </c>
      <c r="B179" s="95" t="s">
        <v>667</v>
      </c>
      <c r="C179" s="96"/>
      <c r="D179" s="96"/>
      <c r="E179" s="96"/>
      <c r="F179" s="96"/>
      <c r="G179" s="97"/>
    </row>
    <row r="180" spans="1:7" ht="16.5" customHeight="1">
      <c r="A180" s="11" t="s">
        <v>67</v>
      </c>
      <c r="B180" s="95" t="s">
        <v>668</v>
      </c>
      <c r="C180" s="96"/>
      <c r="D180" s="96"/>
      <c r="E180" s="96"/>
      <c r="F180" s="96"/>
      <c r="G180" s="97"/>
    </row>
    <row r="181" spans="1:7" ht="16.5" customHeight="1">
      <c r="A181" s="11" t="s">
        <v>68</v>
      </c>
      <c r="B181" s="95" t="s">
        <v>669</v>
      </c>
      <c r="C181" s="96"/>
      <c r="D181" s="96"/>
      <c r="E181" s="96"/>
      <c r="F181" s="96"/>
      <c r="G181" s="97"/>
    </row>
    <row r="182" spans="1:7" ht="16.5" customHeight="1">
      <c r="A182" s="11" t="s">
        <v>70</v>
      </c>
      <c r="B182" s="53" t="s">
        <v>71</v>
      </c>
      <c r="C182" s="51" t="s">
        <v>9</v>
      </c>
      <c r="D182" s="114">
        <v>2.67</v>
      </c>
      <c r="E182" s="115"/>
      <c r="F182" s="112" t="s">
        <v>657</v>
      </c>
      <c r="G182" s="113"/>
    </row>
    <row r="183" spans="1:7" ht="16.5" customHeight="1">
      <c r="A183" s="49"/>
      <c r="B183" s="54" t="s">
        <v>46</v>
      </c>
      <c r="C183" s="50"/>
      <c r="D183" s="116">
        <f>D178+D182</f>
        <v>3.16</v>
      </c>
      <c r="E183" s="117"/>
      <c r="F183" s="112" t="s">
        <v>657</v>
      </c>
      <c r="G183" s="113"/>
    </row>
    <row r="184" spans="1:7" ht="25.5" customHeight="1">
      <c r="A184" s="74" t="s">
        <v>263</v>
      </c>
      <c r="B184" s="74"/>
      <c r="C184" s="74"/>
      <c r="D184" s="74"/>
      <c r="E184" s="74"/>
      <c r="F184" s="74"/>
      <c r="G184" s="74"/>
    </row>
    <row r="185" spans="1:7" s="1" customFormat="1" ht="17.25" customHeight="1">
      <c r="A185" s="23" t="s">
        <v>1</v>
      </c>
      <c r="B185" s="91" t="s">
        <v>169</v>
      </c>
      <c r="C185" s="91"/>
      <c r="D185" s="91"/>
      <c r="E185" s="91"/>
      <c r="F185" s="91"/>
      <c r="G185" s="91"/>
    </row>
    <row r="186" spans="1:7" s="1" customFormat="1" ht="17.25" customHeight="1">
      <c r="A186" s="45" t="s">
        <v>4</v>
      </c>
      <c r="B186" s="46" t="s">
        <v>170</v>
      </c>
      <c r="C186" s="45" t="s">
        <v>171</v>
      </c>
      <c r="D186" s="88">
        <v>0.74</v>
      </c>
      <c r="E186" s="88"/>
      <c r="F186" s="76">
        <v>7.63</v>
      </c>
      <c r="G186" s="76"/>
    </row>
    <row r="187" spans="1:7" s="1" customFormat="1" ht="17.25" customHeight="1">
      <c r="A187" s="45" t="s">
        <v>5</v>
      </c>
      <c r="B187" s="46" t="s">
        <v>198</v>
      </c>
      <c r="C187" s="45" t="s">
        <v>171</v>
      </c>
      <c r="D187" s="88">
        <v>0.79</v>
      </c>
      <c r="E187" s="88"/>
      <c r="F187" s="76">
        <v>7.18</v>
      </c>
      <c r="G187" s="76"/>
    </row>
    <row r="188" spans="1:7" s="1" customFormat="1" ht="17.25" customHeight="1">
      <c r="A188" s="45" t="s">
        <v>6</v>
      </c>
      <c r="B188" s="46" t="s">
        <v>197</v>
      </c>
      <c r="C188" s="45" t="s">
        <v>171</v>
      </c>
      <c r="D188" s="88">
        <v>0.83</v>
      </c>
      <c r="E188" s="88"/>
      <c r="F188" s="76">
        <v>7.1</v>
      </c>
      <c r="G188" s="76"/>
    </row>
    <row r="189" spans="1:7" s="1" customFormat="1" ht="17.25" customHeight="1">
      <c r="A189" s="45" t="s">
        <v>7</v>
      </c>
      <c r="B189" s="46" t="s">
        <v>172</v>
      </c>
      <c r="C189" s="45" t="s">
        <v>171</v>
      </c>
      <c r="D189" s="88">
        <v>0.86</v>
      </c>
      <c r="E189" s="88"/>
      <c r="F189" s="76">
        <v>12.31</v>
      </c>
      <c r="G189" s="76"/>
    </row>
    <row r="190" spans="1:7" s="1" customFormat="1" ht="17.25" customHeight="1">
      <c r="A190" s="45" t="s">
        <v>115</v>
      </c>
      <c r="B190" s="46" t="s">
        <v>173</v>
      </c>
      <c r="C190" s="45" t="s">
        <v>171</v>
      </c>
      <c r="D190" s="88">
        <v>0.83</v>
      </c>
      <c r="E190" s="88"/>
      <c r="F190" s="76">
        <v>8.77</v>
      </c>
      <c r="G190" s="76"/>
    </row>
    <row r="191" spans="1:7" s="1" customFormat="1" ht="17.25" customHeight="1">
      <c r="A191" s="45" t="s">
        <v>176</v>
      </c>
      <c r="B191" s="46" t="s">
        <v>174</v>
      </c>
      <c r="C191" s="45" t="s">
        <v>171</v>
      </c>
      <c r="D191" s="88">
        <v>1.28</v>
      </c>
      <c r="E191" s="88"/>
      <c r="F191" s="76">
        <v>9.8800000000000008</v>
      </c>
      <c r="G191" s="76"/>
    </row>
    <row r="192" spans="1:7" s="1" customFormat="1" ht="17.25" customHeight="1">
      <c r="A192" s="45" t="s">
        <v>178</v>
      </c>
      <c r="B192" s="46" t="s">
        <v>175</v>
      </c>
      <c r="C192" s="45" t="s">
        <v>171</v>
      </c>
      <c r="D192" s="88">
        <v>0.43</v>
      </c>
      <c r="E192" s="88"/>
      <c r="F192" s="76">
        <v>11.4</v>
      </c>
      <c r="G192" s="76"/>
    </row>
    <row r="193" spans="1:7" s="1" customFormat="1" ht="17.25" customHeight="1">
      <c r="A193" s="45" t="s">
        <v>180</v>
      </c>
      <c r="B193" s="46" t="s">
        <v>177</v>
      </c>
      <c r="C193" s="45" t="s">
        <v>171</v>
      </c>
      <c r="D193" s="88">
        <v>1.26</v>
      </c>
      <c r="E193" s="88"/>
      <c r="F193" s="76">
        <v>8.83</v>
      </c>
      <c r="G193" s="76"/>
    </row>
    <row r="194" spans="1:7" s="1" customFormat="1" ht="17.25" customHeight="1">
      <c r="A194" s="45" t="s">
        <v>183</v>
      </c>
      <c r="B194" s="46" t="s">
        <v>179</v>
      </c>
      <c r="C194" s="45" t="s">
        <v>171</v>
      </c>
      <c r="D194" s="88">
        <v>1.02</v>
      </c>
      <c r="E194" s="88"/>
      <c r="F194" s="76">
        <v>8.4499999999999993</v>
      </c>
      <c r="G194" s="76"/>
    </row>
    <row r="195" spans="1:7" s="1" customFormat="1" ht="17.25" customHeight="1">
      <c r="A195" s="45" t="s">
        <v>188</v>
      </c>
      <c r="B195" s="46" t="s">
        <v>187</v>
      </c>
      <c r="C195" s="45" t="s">
        <v>171</v>
      </c>
      <c r="D195" s="88" t="s">
        <v>657</v>
      </c>
      <c r="E195" s="88"/>
      <c r="F195" s="76">
        <v>7.17</v>
      </c>
      <c r="G195" s="76"/>
    </row>
    <row r="196" spans="1:7" s="1" customFormat="1" ht="17.25" customHeight="1">
      <c r="A196" s="45" t="s">
        <v>195</v>
      </c>
      <c r="B196" s="46" t="s">
        <v>181</v>
      </c>
      <c r="C196" s="45" t="s">
        <v>182</v>
      </c>
      <c r="D196" s="88">
        <v>1.1000000000000001</v>
      </c>
      <c r="E196" s="88"/>
      <c r="F196" s="76">
        <v>12.69</v>
      </c>
      <c r="G196" s="76"/>
    </row>
    <row r="197" spans="1:7" s="1" customFormat="1" ht="17.25" customHeight="1">
      <c r="A197" s="45" t="s">
        <v>196</v>
      </c>
      <c r="B197" s="46" t="s">
        <v>184</v>
      </c>
      <c r="C197" s="45" t="s">
        <v>182</v>
      </c>
      <c r="D197" s="88">
        <v>0.26</v>
      </c>
      <c r="E197" s="88"/>
      <c r="F197" s="76">
        <v>2.88</v>
      </c>
      <c r="G197" s="76"/>
    </row>
    <row r="198" spans="1:7" ht="45.75" customHeight="1">
      <c r="A198" s="74" t="s">
        <v>266</v>
      </c>
      <c r="B198" s="74"/>
      <c r="C198" s="74"/>
      <c r="D198" s="74"/>
      <c r="E198" s="74"/>
      <c r="F198" s="74"/>
      <c r="G198" s="74"/>
    </row>
    <row r="199" spans="1:7" ht="16.5" customHeight="1">
      <c r="A199" s="45" t="s">
        <v>1</v>
      </c>
      <c r="B199" s="87" t="s">
        <v>264</v>
      </c>
      <c r="C199" s="87"/>
      <c r="D199" s="86">
        <v>16.37</v>
      </c>
      <c r="E199" s="86"/>
      <c r="F199" s="84" t="s">
        <v>657</v>
      </c>
      <c r="G199" s="84"/>
    </row>
    <row r="200" spans="1:7" ht="16.5" customHeight="1">
      <c r="A200" s="45" t="s">
        <v>185</v>
      </c>
      <c r="B200" s="87" t="s">
        <v>110</v>
      </c>
      <c r="C200" s="87"/>
      <c r="D200" s="86">
        <v>15.09</v>
      </c>
      <c r="E200" s="86"/>
      <c r="F200" s="84" t="s">
        <v>657</v>
      </c>
      <c r="G200" s="84"/>
    </row>
    <row r="201" spans="1:7" ht="24.75" customHeight="1">
      <c r="A201" s="74" t="s">
        <v>267</v>
      </c>
      <c r="B201" s="74"/>
      <c r="C201" s="74"/>
      <c r="D201" s="74"/>
      <c r="E201" s="74"/>
      <c r="F201" s="74"/>
      <c r="G201" s="74"/>
    </row>
    <row r="202" spans="1:7" ht="16.5" customHeight="1">
      <c r="A202" s="45" t="s">
        <v>1</v>
      </c>
      <c r="B202" s="87" t="s">
        <v>265</v>
      </c>
      <c r="C202" s="87"/>
      <c r="D202" s="86">
        <v>15.09</v>
      </c>
      <c r="E202" s="86"/>
      <c r="F202" s="100" t="s">
        <v>657</v>
      </c>
      <c r="G202" s="101"/>
    </row>
    <row r="203" spans="1:7" ht="45.75" customHeight="1">
      <c r="A203" s="74" t="s">
        <v>268</v>
      </c>
      <c r="B203" s="74"/>
      <c r="C203" s="74"/>
      <c r="D203" s="74"/>
      <c r="E203" s="74"/>
      <c r="F203" s="74"/>
      <c r="G203" s="74"/>
    </row>
    <row r="204" spans="1:7" ht="17.25" customHeight="1">
      <c r="A204" s="45" t="s">
        <v>1</v>
      </c>
      <c r="B204" s="87" t="s">
        <v>264</v>
      </c>
      <c r="C204" s="87"/>
      <c r="D204" s="75">
        <v>16.37</v>
      </c>
      <c r="E204" s="75"/>
      <c r="F204" s="73" t="s">
        <v>657</v>
      </c>
      <c r="G204" s="73"/>
    </row>
    <row r="205" spans="1:7" ht="17.25" customHeight="1">
      <c r="A205" s="45" t="s">
        <v>185</v>
      </c>
      <c r="B205" s="87" t="s">
        <v>110</v>
      </c>
      <c r="C205" s="87"/>
      <c r="D205" s="75">
        <v>15.09</v>
      </c>
      <c r="E205" s="75"/>
      <c r="F205" s="73" t="s">
        <v>657</v>
      </c>
      <c r="G205" s="73"/>
    </row>
    <row r="206" spans="1:7" ht="25.5" customHeight="1">
      <c r="A206" s="74" t="s">
        <v>269</v>
      </c>
      <c r="B206" s="74"/>
      <c r="C206" s="74"/>
      <c r="D206" s="74"/>
      <c r="E206" s="74"/>
      <c r="F206" s="74"/>
      <c r="G206" s="74"/>
    </row>
    <row r="207" spans="1:7" ht="16.5" customHeight="1">
      <c r="A207" s="45" t="s">
        <v>1</v>
      </c>
      <c r="B207" s="46" t="s">
        <v>11</v>
      </c>
      <c r="C207" s="45" t="s">
        <v>29</v>
      </c>
      <c r="D207" s="102" t="s">
        <v>657</v>
      </c>
      <c r="E207" s="102"/>
      <c r="F207" s="84">
        <v>46</v>
      </c>
      <c r="G207" s="84"/>
    </row>
    <row r="208" spans="1:7" ht="24.75" customHeight="1">
      <c r="A208" s="74" t="s">
        <v>270</v>
      </c>
      <c r="B208" s="74"/>
      <c r="C208" s="74"/>
      <c r="D208" s="74"/>
      <c r="E208" s="74"/>
      <c r="F208" s="74"/>
      <c r="G208" s="74"/>
    </row>
    <row r="209" spans="1:7" ht="16.5" customHeight="1">
      <c r="A209" s="46"/>
      <c r="B209" s="87" t="s">
        <v>110</v>
      </c>
      <c r="C209" s="87"/>
      <c r="D209" s="102" t="s">
        <v>657</v>
      </c>
      <c r="E209" s="102"/>
      <c r="F209" s="84">
        <v>78.569999999999993</v>
      </c>
      <c r="G209" s="84"/>
    </row>
    <row r="210" spans="1:7" ht="16.5" customHeight="1">
      <c r="A210" s="46"/>
      <c r="B210" s="87" t="s">
        <v>111</v>
      </c>
      <c r="C210" s="87"/>
      <c r="D210" s="102" t="s">
        <v>657</v>
      </c>
      <c r="E210" s="102"/>
      <c r="F210" s="84">
        <v>86.56</v>
      </c>
      <c r="G210" s="84"/>
    </row>
    <row r="211" spans="1:7" ht="25.5" customHeight="1">
      <c r="A211" s="74" t="s">
        <v>654</v>
      </c>
      <c r="B211" s="74"/>
      <c r="C211" s="74"/>
      <c r="D211" s="74"/>
      <c r="E211" s="74"/>
      <c r="F211" s="74"/>
      <c r="G211" s="74"/>
    </row>
    <row r="212" spans="1:7" ht="21" customHeight="1">
      <c r="A212" s="106" t="s">
        <v>271</v>
      </c>
      <c r="B212" s="106"/>
      <c r="C212" s="106"/>
      <c r="D212" s="106"/>
      <c r="E212" s="106"/>
      <c r="F212" s="106"/>
      <c r="G212" s="106"/>
    </row>
    <row r="213" spans="1:7" ht="17.25" customHeight="1">
      <c r="A213" s="17" t="s">
        <v>4</v>
      </c>
      <c r="B213" s="131" t="s">
        <v>272</v>
      </c>
      <c r="C213" s="131"/>
      <c r="D213" s="131"/>
      <c r="E213" s="131"/>
      <c r="F213" s="131"/>
      <c r="G213" s="131"/>
    </row>
    <row r="214" spans="1:7" ht="17.25" customHeight="1">
      <c r="A214" s="10" t="s">
        <v>8</v>
      </c>
      <c r="B214" s="46" t="s">
        <v>273</v>
      </c>
      <c r="C214" s="45" t="s">
        <v>274</v>
      </c>
      <c r="D214" s="71">
        <v>0.85</v>
      </c>
      <c r="E214" s="72"/>
      <c r="F214" s="128">
        <v>5.66</v>
      </c>
      <c r="G214" s="128"/>
    </row>
    <row r="215" spans="1:7" ht="17.25" customHeight="1">
      <c r="A215" s="10" t="s">
        <v>78</v>
      </c>
      <c r="B215" s="46" t="s">
        <v>275</v>
      </c>
      <c r="C215" s="45" t="s">
        <v>274</v>
      </c>
      <c r="D215" s="71">
        <v>0.42</v>
      </c>
      <c r="E215" s="72"/>
      <c r="F215" s="128">
        <v>2.83</v>
      </c>
      <c r="G215" s="128"/>
    </row>
    <row r="216" spans="1:7" ht="17.25" customHeight="1">
      <c r="A216" s="10" t="s">
        <v>88</v>
      </c>
      <c r="B216" s="46" t="s">
        <v>276</v>
      </c>
      <c r="C216" s="45" t="s">
        <v>277</v>
      </c>
      <c r="D216" s="71">
        <v>0.21</v>
      </c>
      <c r="E216" s="72"/>
      <c r="F216" s="128">
        <v>1.4</v>
      </c>
      <c r="G216" s="128"/>
    </row>
    <row r="217" spans="1:7" ht="30.75" customHeight="1">
      <c r="A217" s="10" t="s">
        <v>230</v>
      </c>
      <c r="B217" s="46" t="s">
        <v>278</v>
      </c>
      <c r="C217" s="45" t="s">
        <v>277</v>
      </c>
      <c r="D217" s="71">
        <v>0.64</v>
      </c>
      <c r="E217" s="72"/>
      <c r="F217" s="128">
        <v>4.33</v>
      </c>
      <c r="G217" s="128"/>
    </row>
    <row r="218" spans="1:7" ht="17.25" customHeight="1">
      <c r="A218" s="17" t="s">
        <v>5</v>
      </c>
      <c r="B218" s="138" t="s">
        <v>279</v>
      </c>
      <c r="C218" s="138"/>
      <c r="D218" s="138"/>
      <c r="E218" s="138"/>
      <c r="F218" s="138"/>
      <c r="G218" s="138"/>
    </row>
    <row r="219" spans="1:7" ht="30.75" customHeight="1">
      <c r="A219" s="10" t="s">
        <v>79</v>
      </c>
      <c r="B219" s="46" t="s">
        <v>280</v>
      </c>
      <c r="C219" s="45" t="s">
        <v>277</v>
      </c>
      <c r="D219" s="71">
        <v>0.42</v>
      </c>
      <c r="E219" s="72"/>
      <c r="F219" s="128">
        <v>2.84</v>
      </c>
      <c r="G219" s="128"/>
    </row>
    <row r="220" spans="1:7" ht="17.25" customHeight="1">
      <c r="A220" s="10" t="s">
        <v>80</v>
      </c>
      <c r="B220" s="46" t="s">
        <v>281</v>
      </c>
      <c r="C220" s="45" t="s">
        <v>282</v>
      </c>
      <c r="D220" s="71">
        <v>0.18</v>
      </c>
      <c r="E220" s="72"/>
      <c r="F220" s="128">
        <v>1.1299999999999999</v>
      </c>
      <c r="G220" s="128"/>
    </row>
    <row r="221" spans="1:7" ht="17.25" customHeight="1">
      <c r="A221" s="10" t="s">
        <v>283</v>
      </c>
      <c r="B221" s="46" t="s">
        <v>284</v>
      </c>
      <c r="C221" s="45" t="s">
        <v>282</v>
      </c>
      <c r="D221" s="71">
        <v>0.14000000000000001</v>
      </c>
      <c r="E221" s="72"/>
      <c r="F221" s="128">
        <v>0.85</v>
      </c>
      <c r="G221" s="128"/>
    </row>
    <row r="222" spans="1:7" ht="17.25" customHeight="1">
      <c r="A222" s="10" t="s">
        <v>98</v>
      </c>
      <c r="B222" s="46" t="s">
        <v>285</v>
      </c>
      <c r="C222" s="45" t="s">
        <v>282</v>
      </c>
      <c r="D222" s="71">
        <v>0.14000000000000001</v>
      </c>
      <c r="E222" s="72"/>
      <c r="F222" s="128">
        <v>0.85</v>
      </c>
      <c r="G222" s="128"/>
    </row>
    <row r="223" spans="1:7" ht="33" customHeight="1">
      <c r="A223" s="10" t="s">
        <v>100</v>
      </c>
      <c r="B223" s="16" t="s">
        <v>286</v>
      </c>
      <c r="C223" s="45" t="s">
        <v>282</v>
      </c>
      <c r="D223" s="71">
        <v>0.25</v>
      </c>
      <c r="E223" s="72"/>
      <c r="F223" s="128">
        <v>1.69</v>
      </c>
      <c r="G223" s="128"/>
    </row>
    <row r="224" spans="1:7" ht="17.25" customHeight="1">
      <c r="A224" s="10" t="s">
        <v>287</v>
      </c>
      <c r="B224" s="46" t="s">
        <v>288</v>
      </c>
      <c r="C224" s="45" t="s">
        <v>282</v>
      </c>
      <c r="D224" s="71">
        <v>0.18</v>
      </c>
      <c r="E224" s="72"/>
      <c r="F224" s="128">
        <v>1.1299999999999999</v>
      </c>
      <c r="G224" s="128"/>
    </row>
    <row r="225" spans="1:7" ht="17.25" customHeight="1">
      <c r="A225" s="17" t="s">
        <v>6</v>
      </c>
      <c r="B225" s="139" t="s">
        <v>289</v>
      </c>
      <c r="C225" s="139"/>
      <c r="D225" s="139"/>
      <c r="E225" s="139"/>
      <c r="F225" s="139"/>
      <c r="G225" s="139"/>
    </row>
    <row r="226" spans="1:7" ht="17.25" customHeight="1">
      <c r="A226" s="45" t="s">
        <v>31</v>
      </c>
      <c r="B226" s="46" t="s">
        <v>290</v>
      </c>
      <c r="C226" s="45" t="s">
        <v>282</v>
      </c>
      <c r="D226" s="71">
        <v>0.42</v>
      </c>
      <c r="E226" s="72"/>
      <c r="F226" s="140">
        <v>2.84</v>
      </c>
      <c r="G226" s="140"/>
    </row>
    <row r="227" spans="1:7" ht="17.25" customHeight="1">
      <c r="A227" s="45" t="s">
        <v>291</v>
      </c>
      <c r="B227" s="46" t="s">
        <v>292</v>
      </c>
      <c r="C227" s="45" t="s">
        <v>282</v>
      </c>
      <c r="D227" s="71">
        <v>0.64</v>
      </c>
      <c r="E227" s="72"/>
      <c r="F227" s="140">
        <v>4.24</v>
      </c>
      <c r="G227" s="140"/>
    </row>
    <row r="228" spans="1:7" ht="17.25" customHeight="1">
      <c r="A228" s="45" t="s">
        <v>293</v>
      </c>
      <c r="B228" s="46" t="s">
        <v>294</v>
      </c>
      <c r="C228" s="45"/>
      <c r="D228" s="71" t="s">
        <v>657</v>
      </c>
      <c r="E228" s="72"/>
      <c r="F228" s="141" t="s">
        <v>657</v>
      </c>
      <c r="G228" s="141"/>
    </row>
    <row r="229" spans="1:7" ht="17.25" customHeight="1">
      <c r="A229" s="45" t="s">
        <v>295</v>
      </c>
      <c r="B229" s="46" t="s">
        <v>296</v>
      </c>
      <c r="C229" s="45"/>
      <c r="D229" s="71" t="s">
        <v>657</v>
      </c>
      <c r="E229" s="72"/>
      <c r="F229" s="141" t="s">
        <v>657</v>
      </c>
      <c r="G229" s="141"/>
    </row>
    <row r="230" spans="1:7" ht="17.25" customHeight="1">
      <c r="A230" s="23" t="s">
        <v>7</v>
      </c>
      <c r="B230" s="138" t="s">
        <v>297</v>
      </c>
      <c r="C230" s="138"/>
      <c r="D230" s="138"/>
      <c r="E230" s="138"/>
      <c r="F230" s="138"/>
      <c r="G230" s="138"/>
    </row>
    <row r="231" spans="1:7" ht="17.25" customHeight="1">
      <c r="A231" s="32" t="s">
        <v>298</v>
      </c>
      <c r="B231" s="18" t="s">
        <v>299</v>
      </c>
      <c r="C231" s="32" t="s">
        <v>282</v>
      </c>
      <c r="D231" s="129">
        <v>0.21</v>
      </c>
      <c r="E231" s="130"/>
      <c r="F231" s="128">
        <v>1.41</v>
      </c>
      <c r="G231" s="128"/>
    </row>
    <row r="232" spans="1:7" ht="17.25" customHeight="1">
      <c r="A232" s="33" t="s">
        <v>300</v>
      </c>
      <c r="B232" s="46" t="s">
        <v>301</v>
      </c>
      <c r="C232" s="32" t="s">
        <v>282</v>
      </c>
      <c r="D232" s="129">
        <v>0.49</v>
      </c>
      <c r="E232" s="130"/>
      <c r="F232" s="128">
        <v>3.4</v>
      </c>
      <c r="G232" s="128"/>
    </row>
    <row r="233" spans="1:7" ht="17.25" customHeight="1">
      <c r="A233" s="34" t="s">
        <v>302</v>
      </c>
      <c r="B233" s="18" t="s">
        <v>303</v>
      </c>
      <c r="C233" s="32" t="s">
        <v>282</v>
      </c>
      <c r="D233" s="129">
        <v>0.25</v>
      </c>
      <c r="E233" s="130"/>
      <c r="F233" s="128">
        <v>1.0900000000000001</v>
      </c>
      <c r="G233" s="128"/>
    </row>
    <row r="234" spans="1:7" ht="17.25" customHeight="1">
      <c r="A234" s="33" t="s">
        <v>304</v>
      </c>
      <c r="B234" s="18" t="s">
        <v>305</v>
      </c>
      <c r="C234" s="32" t="s">
        <v>282</v>
      </c>
      <c r="D234" s="129">
        <v>0.21</v>
      </c>
      <c r="E234" s="130"/>
      <c r="F234" s="128">
        <v>1.41</v>
      </c>
      <c r="G234" s="128"/>
    </row>
    <row r="235" spans="1:7" ht="17.25" customHeight="1">
      <c r="A235" s="34" t="s">
        <v>306</v>
      </c>
      <c r="B235" s="18" t="s">
        <v>307</v>
      </c>
      <c r="C235" s="32" t="s">
        <v>282</v>
      </c>
      <c r="D235" s="129">
        <v>0.42</v>
      </c>
      <c r="E235" s="130"/>
      <c r="F235" s="128">
        <v>2.84</v>
      </c>
      <c r="G235" s="128"/>
    </row>
    <row r="236" spans="1:7" ht="17.25" customHeight="1">
      <c r="A236" s="34" t="s">
        <v>308</v>
      </c>
      <c r="B236" s="18" t="s">
        <v>309</v>
      </c>
      <c r="C236" s="32" t="s">
        <v>282</v>
      </c>
      <c r="D236" s="129">
        <v>0.14000000000000001</v>
      </c>
      <c r="E236" s="130"/>
      <c r="F236" s="128">
        <v>0.85</v>
      </c>
      <c r="G236" s="128"/>
    </row>
    <row r="237" spans="1:7" ht="17.25" customHeight="1">
      <c r="A237" s="34" t="s">
        <v>310</v>
      </c>
      <c r="B237" s="46" t="s">
        <v>311</v>
      </c>
      <c r="C237" s="32" t="s">
        <v>282</v>
      </c>
      <c r="D237" s="129">
        <v>0.69</v>
      </c>
      <c r="E237" s="130"/>
      <c r="F237" s="103" t="s">
        <v>657</v>
      </c>
      <c r="G237" s="103"/>
    </row>
    <row r="238" spans="1:7" ht="17.25" customHeight="1">
      <c r="A238" s="10" t="s">
        <v>312</v>
      </c>
      <c r="B238" s="46" t="s">
        <v>313</v>
      </c>
      <c r="C238" s="32" t="s">
        <v>282</v>
      </c>
      <c r="D238" s="129">
        <v>0.93</v>
      </c>
      <c r="E238" s="130"/>
      <c r="F238" s="103" t="s">
        <v>657</v>
      </c>
      <c r="G238" s="103"/>
    </row>
    <row r="239" spans="1:7" ht="17.25" customHeight="1">
      <c r="A239" s="34" t="s">
        <v>314</v>
      </c>
      <c r="B239" s="18" t="s">
        <v>315</v>
      </c>
      <c r="C239" s="32" t="s">
        <v>282</v>
      </c>
      <c r="D239" s="129">
        <v>0.46</v>
      </c>
      <c r="E239" s="130"/>
      <c r="F239" s="103" t="s">
        <v>657</v>
      </c>
      <c r="G239" s="103"/>
    </row>
    <row r="240" spans="1:7" ht="17.25" customHeight="1">
      <c r="A240" s="34" t="s">
        <v>316</v>
      </c>
      <c r="B240" s="18" t="s">
        <v>317</v>
      </c>
      <c r="C240" s="32" t="s">
        <v>282</v>
      </c>
      <c r="D240" s="129">
        <v>0.46</v>
      </c>
      <c r="E240" s="130"/>
      <c r="F240" s="103" t="s">
        <v>657</v>
      </c>
      <c r="G240" s="103"/>
    </row>
    <row r="241" spans="1:7" ht="17.25" customHeight="1">
      <c r="A241" s="34" t="s">
        <v>318</v>
      </c>
      <c r="B241" s="18" t="s">
        <v>319</v>
      </c>
      <c r="C241" s="32" t="s">
        <v>282</v>
      </c>
      <c r="D241" s="129">
        <v>1.1599999999999999</v>
      </c>
      <c r="E241" s="130"/>
      <c r="F241" s="103" t="s">
        <v>657</v>
      </c>
      <c r="G241" s="103"/>
    </row>
    <row r="242" spans="1:7" ht="17.25" customHeight="1">
      <c r="A242" s="10" t="s">
        <v>320</v>
      </c>
      <c r="B242" s="46" t="s">
        <v>321</v>
      </c>
      <c r="C242" s="32" t="s">
        <v>282</v>
      </c>
      <c r="D242" s="129">
        <v>0.18</v>
      </c>
      <c r="E242" s="130"/>
      <c r="F242" s="103" t="s">
        <v>657</v>
      </c>
      <c r="G242" s="103"/>
    </row>
    <row r="243" spans="1:7" ht="17.25" customHeight="1">
      <c r="A243" s="10" t="s">
        <v>322</v>
      </c>
      <c r="B243" s="46" t="s">
        <v>323</v>
      </c>
      <c r="C243" s="45" t="s">
        <v>282</v>
      </c>
      <c r="D243" s="71">
        <v>0.27</v>
      </c>
      <c r="E243" s="72"/>
      <c r="F243" s="103" t="s">
        <v>657</v>
      </c>
      <c r="G243" s="103"/>
    </row>
    <row r="244" spans="1:7" ht="30" customHeight="1">
      <c r="A244" s="17" t="s">
        <v>115</v>
      </c>
      <c r="B244" s="91" t="s">
        <v>324</v>
      </c>
      <c r="C244" s="91"/>
      <c r="D244" s="91"/>
      <c r="E244" s="91"/>
      <c r="F244" s="91"/>
      <c r="G244" s="91"/>
    </row>
    <row r="245" spans="1:7" ht="17.25" customHeight="1">
      <c r="A245" s="10" t="s">
        <v>325</v>
      </c>
      <c r="B245" s="46" t="s">
        <v>326</v>
      </c>
      <c r="C245" s="45"/>
      <c r="D245" s="135" t="s">
        <v>657</v>
      </c>
      <c r="E245" s="136"/>
      <c r="F245" s="134" t="s">
        <v>657</v>
      </c>
      <c r="G245" s="134"/>
    </row>
    <row r="246" spans="1:7" ht="17.25" customHeight="1">
      <c r="A246" s="10" t="s">
        <v>327</v>
      </c>
      <c r="B246" s="46" t="s">
        <v>328</v>
      </c>
      <c r="C246" s="45"/>
      <c r="D246" s="135" t="s">
        <v>657</v>
      </c>
      <c r="E246" s="136"/>
      <c r="F246" s="134" t="s">
        <v>657</v>
      </c>
      <c r="G246" s="134"/>
    </row>
    <row r="247" spans="1:7" ht="17.25" customHeight="1">
      <c r="A247" s="10" t="s">
        <v>329</v>
      </c>
      <c r="B247" s="46" t="s">
        <v>330</v>
      </c>
      <c r="C247" s="45"/>
      <c r="D247" s="135" t="s">
        <v>657</v>
      </c>
      <c r="E247" s="136"/>
      <c r="F247" s="134" t="s">
        <v>657</v>
      </c>
      <c r="G247" s="134"/>
    </row>
    <row r="248" spans="1:7" ht="17.25" customHeight="1">
      <c r="A248" s="10" t="s">
        <v>331</v>
      </c>
      <c r="B248" s="46" t="s">
        <v>332</v>
      </c>
      <c r="C248" s="45"/>
      <c r="D248" s="135" t="s">
        <v>657</v>
      </c>
      <c r="E248" s="136"/>
      <c r="F248" s="134" t="s">
        <v>657</v>
      </c>
      <c r="G248" s="134"/>
    </row>
    <row r="249" spans="1:7" ht="17.25" customHeight="1">
      <c r="A249" s="35" t="s">
        <v>333</v>
      </c>
      <c r="B249" s="36" t="s">
        <v>334</v>
      </c>
      <c r="C249" s="37"/>
      <c r="D249" s="135" t="s">
        <v>657</v>
      </c>
      <c r="E249" s="136"/>
      <c r="F249" s="134" t="s">
        <v>657</v>
      </c>
      <c r="G249" s="134"/>
    </row>
    <row r="250" spans="1:7" ht="17.25" customHeight="1">
      <c r="A250" s="10" t="s">
        <v>335</v>
      </c>
      <c r="B250" s="46" t="s">
        <v>336</v>
      </c>
      <c r="C250" s="45"/>
      <c r="D250" s="135" t="s">
        <v>657</v>
      </c>
      <c r="E250" s="136"/>
      <c r="F250" s="134" t="s">
        <v>657</v>
      </c>
      <c r="G250" s="134"/>
    </row>
    <row r="251" spans="1:7" ht="17.25" customHeight="1">
      <c r="A251" s="10" t="s">
        <v>337</v>
      </c>
      <c r="B251" s="46" t="s">
        <v>338</v>
      </c>
      <c r="C251" s="45"/>
      <c r="D251" s="135" t="s">
        <v>657</v>
      </c>
      <c r="E251" s="136"/>
      <c r="F251" s="134" t="s">
        <v>657</v>
      </c>
      <c r="G251" s="134"/>
    </row>
    <row r="252" spans="1:7" ht="17.25" customHeight="1">
      <c r="A252" s="10" t="s">
        <v>339</v>
      </c>
      <c r="B252" s="38" t="s">
        <v>340</v>
      </c>
      <c r="C252" s="45"/>
      <c r="D252" s="135" t="s">
        <v>657</v>
      </c>
      <c r="E252" s="136"/>
      <c r="F252" s="134" t="s">
        <v>657</v>
      </c>
      <c r="G252" s="134"/>
    </row>
    <row r="253" spans="1:7" ht="20.25" customHeight="1">
      <c r="A253" s="137" t="s">
        <v>341</v>
      </c>
      <c r="B253" s="137"/>
      <c r="C253" s="137"/>
      <c r="D253" s="137"/>
      <c r="E253" s="137"/>
      <c r="F253" s="137"/>
      <c r="G253" s="137"/>
    </row>
    <row r="254" spans="1:7" ht="32.25" customHeight="1">
      <c r="A254" s="17" t="s">
        <v>186</v>
      </c>
      <c r="B254" s="91" t="s">
        <v>342</v>
      </c>
      <c r="C254" s="91"/>
      <c r="D254" s="91"/>
      <c r="E254" s="91"/>
      <c r="F254" s="91"/>
      <c r="G254" s="91"/>
    </row>
    <row r="255" spans="1:7" ht="17.25" customHeight="1">
      <c r="A255" s="10" t="s">
        <v>343</v>
      </c>
      <c r="B255" s="46" t="s">
        <v>344</v>
      </c>
      <c r="C255" s="45" t="s">
        <v>282</v>
      </c>
      <c r="D255" s="71">
        <v>0.31</v>
      </c>
      <c r="E255" s="72"/>
      <c r="F255" s="128">
        <v>2.25</v>
      </c>
      <c r="G255" s="128"/>
    </row>
    <row r="256" spans="1:7" ht="17.25" customHeight="1">
      <c r="A256" s="10" t="s">
        <v>345</v>
      </c>
      <c r="B256" s="46" t="s">
        <v>346</v>
      </c>
      <c r="C256" s="45" t="s">
        <v>282</v>
      </c>
      <c r="D256" s="71">
        <v>0.49</v>
      </c>
      <c r="E256" s="72"/>
      <c r="F256" s="128">
        <v>3.4</v>
      </c>
      <c r="G256" s="128"/>
    </row>
    <row r="257" spans="1:7" ht="17.25" customHeight="1">
      <c r="A257" s="10" t="s">
        <v>347</v>
      </c>
      <c r="B257" s="46" t="s">
        <v>348</v>
      </c>
      <c r="C257" s="45" t="s">
        <v>282</v>
      </c>
      <c r="D257" s="71">
        <v>0.74</v>
      </c>
      <c r="E257" s="72"/>
      <c r="F257" s="128">
        <v>5.09</v>
      </c>
      <c r="G257" s="128"/>
    </row>
    <row r="258" spans="1:7" ht="17.25" customHeight="1">
      <c r="A258" s="10" t="s">
        <v>349</v>
      </c>
      <c r="B258" s="46" t="s">
        <v>350</v>
      </c>
      <c r="C258" s="45" t="s">
        <v>282</v>
      </c>
      <c r="D258" s="71">
        <v>0.95</v>
      </c>
      <c r="E258" s="72"/>
      <c r="F258" s="128">
        <v>6.51</v>
      </c>
      <c r="G258" s="128"/>
    </row>
    <row r="259" spans="1:7" ht="17.100000000000001" customHeight="1">
      <c r="A259" s="17" t="s">
        <v>210</v>
      </c>
      <c r="B259" s="91" t="s">
        <v>351</v>
      </c>
      <c r="C259" s="91"/>
      <c r="D259" s="91"/>
      <c r="E259" s="91"/>
      <c r="F259" s="91"/>
      <c r="G259" s="91"/>
    </row>
    <row r="260" spans="1:7" ht="17.25" customHeight="1">
      <c r="A260" s="10" t="s">
        <v>352</v>
      </c>
      <c r="B260" s="46" t="s">
        <v>353</v>
      </c>
      <c r="C260" s="45" t="s">
        <v>282</v>
      </c>
      <c r="D260" s="71">
        <v>0.34</v>
      </c>
      <c r="E260" s="72"/>
      <c r="F260" s="128">
        <v>2.2599999999999998</v>
      </c>
      <c r="G260" s="128"/>
    </row>
    <row r="261" spans="1:7" ht="17.25" customHeight="1">
      <c r="A261" s="10" t="s">
        <v>354</v>
      </c>
      <c r="B261" s="46" t="s">
        <v>355</v>
      </c>
      <c r="C261" s="45" t="s">
        <v>282</v>
      </c>
      <c r="D261" s="71">
        <v>0.42</v>
      </c>
      <c r="E261" s="72"/>
      <c r="F261" s="128">
        <v>2.83</v>
      </c>
      <c r="G261" s="128"/>
    </row>
    <row r="262" spans="1:7" ht="29.25" customHeight="1">
      <c r="A262" s="10" t="s">
        <v>356</v>
      </c>
      <c r="B262" s="46" t="s">
        <v>357</v>
      </c>
      <c r="C262" s="45" t="s">
        <v>282</v>
      </c>
      <c r="D262" s="71">
        <v>0.34</v>
      </c>
      <c r="E262" s="72"/>
      <c r="F262" s="128">
        <v>2.2599999999999998</v>
      </c>
      <c r="G262" s="128"/>
    </row>
    <row r="263" spans="1:7" ht="16.5" customHeight="1">
      <c r="A263" s="10" t="s">
        <v>358</v>
      </c>
      <c r="B263" s="46" t="s">
        <v>359</v>
      </c>
      <c r="C263" s="45" t="s">
        <v>282</v>
      </c>
      <c r="D263" s="71">
        <v>0.42</v>
      </c>
      <c r="E263" s="72"/>
      <c r="F263" s="103" t="s">
        <v>657</v>
      </c>
      <c r="G263" s="103"/>
    </row>
    <row r="264" spans="1:7" ht="16.5" customHeight="1">
      <c r="A264" s="17" t="s">
        <v>212</v>
      </c>
      <c r="B264" s="91" t="s">
        <v>360</v>
      </c>
      <c r="C264" s="91"/>
      <c r="D264" s="91"/>
      <c r="E264" s="91"/>
      <c r="F264" s="91"/>
      <c r="G264" s="91"/>
    </row>
    <row r="265" spans="1:7" ht="17.25" customHeight="1">
      <c r="A265" s="10" t="s">
        <v>361</v>
      </c>
      <c r="B265" s="46" t="s">
        <v>362</v>
      </c>
      <c r="C265" s="45" t="s">
        <v>282</v>
      </c>
      <c r="D265" s="71">
        <v>0.49</v>
      </c>
      <c r="E265" s="72"/>
      <c r="F265" s="128">
        <v>3.4</v>
      </c>
      <c r="G265" s="128"/>
    </row>
    <row r="266" spans="1:7" ht="17.25" customHeight="1">
      <c r="A266" s="10" t="s">
        <v>363</v>
      </c>
      <c r="B266" s="46" t="s">
        <v>364</v>
      </c>
      <c r="C266" s="45" t="s">
        <v>282</v>
      </c>
      <c r="D266" s="71">
        <v>0.74</v>
      </c>
      <c r="E266" s="72"/>
      <c r="F266" s="128">
        <v>5.09</v>
      </c>
      <c r="G266" s="128"/>
    </row>
    <row r="267" spans="1:7" ht="17.25" customHeight="1">
      <c r="A267" s="10" t="s">
        <v>365</v>
      </c>
      <c r="B267" s="46" t="s">
        <v>366</v>
      </c>
      <c r="C267" s="45" t="s">
        <v>282</v>
      </c>
      <c r="D267" s="71">
        <v>0.18</v>
      </c>
      <c r="E267" s="72"/>
      <c r="F267" s="128">
        <v>1.1299999999999999</v>
      </c>
      <c r="G267" s="128"/>
    </row>
    <row r="268" spans="1:7" ht="17.25" customHeight="1">
      <c r="A268" s="10" t="s">
        <v>367</v>
      </c>
      <c r="B268" s="46" t="s">
        <v>368</v>
      </c>
      <c r="C268" s="45" t="s">
        <v>282</v>
      </c>
      <c r="D268" s="71">
        <v>0.42</v>
      </c>
      <c r="E268" s="72"/>
      <c r="F268" s="128">
        <v>2.83</v>
      </c>
      <c r="G268" s="128"/>
    </row>
    <row r="269" spans="1:7" ht="17.25" customHeight="1">
      <c r="A269" s="10" t="s">
        <v>369</v>
      </c>
      <c r="B269" s="46" t="s">
        <v>370</v>
      </c>
      <c r="C269" s="45" t="s">
        <v>282</v>
      </c>
      <c r="D269" s="71">
        <v>0.93</v>
      </c>
      <c r="E269" s="72"/>
      <c r="F269" s="128">
        <v>6.21</v>
      </c>
      <c r="G269" s="128"/>
    </row>
    <row r="270" spans="1:7" ht="17.25" customHeight="1">
      <c r="A270" s="10" t="s">
        <v>371</v>
      </c>
      <c r="B270" s="46" t="s">
        <v>372</v>
      </c>
      <c r="C270" s="45" t="s">
        <v>282</v>
      </c>
      <c r="D270" s="71">
        <v>0.14000000000000001</v>
      </c>
      <c r="E270" s="72"/>
      <c r="F270" s="128">
        <v>0.85</v>
      </c>
      <c r="G270" s="128"/>
    </row>
    <row r="271" spans="1:7" ht="17.25" customHeight="1">
      <c r="A271" s="10" t="s">
        <v>373</v>
      </c>
      <c r="B271" s="46" t="s">
        <v>374</v>
      </c>
      <c r="C271" s="45" t="s">
        <v>282</v>
      </c>
      <c r="D271" s="71">
        <v>0.21</v>
      </c>
      <c r="E271" s="72"/>
      <c r="F271" s="128">
        <v>1.41</v>
      </c>
      <c r="G271" s="128"/>
    </row>
    <row r="272" spans="1:7" ht="17.25" customHeight="1">
      <c r="A272" s="10" t="s">
        <v>375</v>
      </c>
      <c r="B272" s="46" t="s">
        <v>376</v>
      </c>
      <c r="C272" s="45" t="s">
        <v>282</v>
      </c>
      <c r="D272" s="71">
        <v>0.21</v>
      </c>
      <c r="E272" s="72"/>
      <c r="F272" s="128">
        <v>1.41</v>
      </c>
      <c r="G272" s="128"/>
    </row>
    <row r="273" spans="1:7" ht="33" customHeight="1">
      <c r="A273" s="10" t="s">
        <v>377</v>
      </c>
      <c r="B273" s="46" t="s">
        <v>378</v>
      </c>
      <c r="C273" s="45" t="s">
        <v>282</v>
      </c>
      <c r="D273" s="71">
        <v>0.85</v>
      </c>
      <c r="E273" s="72"/>
      <c r="F273" s="128">
        <v>5.66</v>
      </c>
      <c r="G273" s="128"/>
    </row>
    <row r="274" spans="1:7" ht="33" customHeight="1">
      <c r="A274" s="10" t="s">
        <v>379</v>
      </c>
      <c r="B274" s="46" t="s">
        <v>380</v>
      </c>
      <c r="C274" s="45" t="s">
        <v>282</v>
      </c>
      <c r="D274" s="71">
        <v>1.25</v>
      </c>
      <c r="E274" s="72"/>
      <c r="F274" s="128">
        <v>8.5</v>
      </c>
      <c r="G274" s="128"/>
    </row>
    <row r="275" spans="1:7" ht="17.25" customHeight="1">
      <c r="A275" s="39" t="s">
        <v>381</v>
      </c>
      <c r="B275" s="46" t="s">
        <v>382</v>
      </c>
      <c r="C275" s="45" t="s">
        <v>282</v>
      </c>
      <c r="D275" s="71">
        <v>0.21</v>
      </c>
      <c r="E275" s="72"/>
      <c r="F275" s="128">
        <v>1.41</v>
      </c>
      <c r="G275" s="128"/>
    </row>
    <row r="276" spans="1:7" ht="33" customHeight="1">
      <c r="A276" s="10" t="s">
        <v>383</v>
      </c>
      <c r="B276" s="46" t="s">
        <v>384</v>
      </c>
      <c r="C276" s="45" t="s">
        <v>282</v>
      </c>
      <c r="D276" s="71">
        <v>0.73</v>
      </c>
      <c r="E276" s="72"/>
      <c r="F276" s="128">
        <v>2.25</v>
      </c>
      <c r="G276" s="128"/>
    </row>
    <row r="277" spans="1:7" ht="17.25" customHeight="1">
      <c r="A277" s="10" t="s">
        <v>385</v>
      </c>
      <c r="B277" s="46" t="s">
        <v>386</v>
      </c>
      <c r="C277" s="45" t="s">
        <v>282</v>
      </c>
      <c r="D277" s="71">
        <v>0.36</v>
      </c>
      <c r="E277" s="72"/>
      <c r="F277" s="128">
        <v>2.25</v>
      </c>
      <c r="G277" s="128"/>
    </row>
    <row r="278" spans="1:7" ht="17.25" customHeight="1">
      <c r="A278" s="10" t="s">
        <v>387</v>
      </c>
      <c r="B278" s="46" t="s">
        <v>388</v>
      </c>
      <c r="C278" s="45" t="s">
        <v>282</v>
      </c>
      <c r="D278" s="71">
        <v>1.06</v>
      </c>
      <c r="E278" s="72"/>
      <c r="F278" s="128">
        <v>7.08</v>
      </c>
      <c r="G278" s="128"/>
    </row>
    <row r="279" spans="1:7" ht="17.25" customHeight="1">
      <c r="A279" s="10" t="s">
        <v>389</v>
      </c>
      <c r="B279" s="46" t="s">
        <v>390</v>
      </c>
      <c r="C279" s="45" t="s">
        <v>282</v>
      </c>
      <c r="D279" s="71">
        <v>1.25</v>
      </c>
      <c r="E279" s="72"/>
      <c r="F279" s="128">
        <v>8.5</v>
      </c>
      <c r="G279" s="128"/>
    </row>
    <row r="280" spans="1:7" ht="17.25" customHeight="1">
      <c r="A280" s="10" t="s">
        <v>391</v>
      </c>
      <c r="B280" s="46" t="s">
        <v>392</v>
      </c>
      <c r="C280" s="45" t="s">
        <v>282</v>
      </c>
      <c r="D280" s="71">
        <v>0.64</v>
      </c>
      <c r="E280" s="72"/>
      <c r="F280" s="128">
        <v>4.24</v>
      </c>
      <c r="G280" s="128"/>
    </row>
    <row r="281" spans="1:7" ht="30.75" customHeight="1">
      <c r="A281" s="10" t="s">
        <v>393</v>
      </c>
      <c r="B281" s="46" t="s">
        <v>394</v>
      </c>
      <c r="C281" s="45" t="s">
        <v>282</v>
      </c>
      <c r="D281" s="71">
        <v>0.75</v>
      </c>
      <c r="E281" s="72"/>
      <c r="F281" s="128">
        <v>5.09</v>
      </c>
      <c r="G281" s="128"/>
    </row>
    <row r="282" spans="1:7" ht="17.25" customHeight="1">
      <c r="A282" s="10" t="s">
        <v>395</v>
      </c>
      <c r="B282" s="46" t="s">
        <v>396</v>
      </c>
      <c r="C282" s="45"/>
      <c r="D282" s="132" t="s">
        <v>657</v>
      </c>
      <c r="E282" s="133"/>
      <c r="F282" s="142" t="s">
        <v>657</v>
      </c>
      <c r="G282" s="143"/>
    </row>
    <row r="283" spans="1:7" ht="30.75" customHeight="1">
      <c r="A283" s="17" t="s">
        <v>397</v>
      </c>
      <c r="B283" s="91" t="s">
        <v>398</v>
      </c>
      <c r="C283" s="91"/>
      <c r="D283" s="91"/>
      <c r="E283" s="91"/>
      <c r="F283" s="91"/>
      <c r="G283" s="91"/>
    </row>
    <row r="284" spans="1:7" ht="60" customHeight="1">
      <c r="A284" s="28" t="s">
        <v>399</v>
      </c>
      <c r="B284" s="46" t="s">
        <v>400</v>
      </c>
      <c r="C284" s="45" t="s">
        <v>282</v>
      </c>
      <c r="D284" s="71">
        <v>0.64</v>
      </c>
      <c r="E284" s="72"/>
      <c r="F284" s="128">
        <v>4.24</v>
      </c>
      <c r="G284" s="128"/>
    </row>
    <row r="285" spans="1:7" ht="60" customHeight="1">
      <c r="A285" s="28" t="s">
        <v>401</v>
      </c>
      <c r="B285" s="46" t="s">
        <v>402</v>
      </c>
      <c r="C285" s="45" t="s">
        <v>282</v>
      </c>
      <c r="D285" s="71">
        <v>0.85</v>
      </c>
      <c r="E285" s="72"/>
      <c r="F285" s="128">
        <v>5.66</v>
      </c>
      <c r="G285" s="128"/>
    </row>
    <row r="286" spans="1:7" ht="60" customHeight="1">
      <c r="A286" s="28" t="s">
        <v>403</v>
      </c>
      <c r="B286" s="46" t="s">
        <v>404</v>
      </c>
      <c r="C286" s="45" t="s">
        <v>282</v>
      </c>
      <c r="D286" s="71">
        <v>0.92</v>
      </c>
      <c r="E286" s="72"/>
      <c r="F286" s="128">
        <v>6.21</v>
      </c>
      <c r="G286" s="128"/>
    </row>
    <row r="287" spans="1:7" ht="60" customHeight="1">
      <c r="A287" s="28" t="s">
        <v>405</v>
      </c>
      <c r="B287" s="46" t="s">
        <v>406</v>
      </c>
      <c r="C287" s="45" t="s">
        <v>282</v>
      </c>
      <c r="D287" s="71">
        <v>1.24</v>
      </c>
      <c r="E287" s="72"/>
      <c r="F287" s="128">
        <v>8.5</v>
      </c>
      <c r="G287" s="128"/>
    </row>
    <row r="288" spans="1:7" ht="57.75" customHeight="1">
      <c r="A288" s="28" t="s">
        <v>407</v>
      </c>
      <c r="B288" s="46" t="s">
        <v>408</v>
      </c>
      <c r="C288" s="45" t="s">
        <v>282</v>
      </c>
      <c r="D288" s="71">
        <v>0.85</v>
      </c>
      <c r="E288" s="72"/>
      <c r="F288" s="128">
        <v>5.66</v>
      </c>
      <c r="G288" s="128"/>
    </row>
    <row r="289" spans="1:7" ht="63.75" customHeight="1">
      <c r="A289" s="28" t="s">
        <v>409</v>
      </c>
      <c r="B289" s="46" t="s">
        <v>410</v>
      </c>
      <c r="C289" s="45" t="s">
        <v>282</v>
      </c>
      <c r="D289" s="71">
        <v>1.06</v>
      </c>
      <c r="E289" s="72"/>
      <c r="F289" s="128">
        <v>7.08</v>
      </c>
      <c r="G289" s="128"/>
    </row>
    <row r="290" spans="1:7" ht="57.75" customHeight="1">
      <c r="A290" s="28" t="s">
        <v>411</v>
      </c>
      <c r="B290" s="46" t="s">
        <v>412</v>
      </c>
      <c r="C290" s="45" t="s">
        <v>282</v>
      </c>
      <c r="D290" s="71">
        <v>1.25</v>
      </c>
      <c r="E290" s="72"/>
      <c r="F290" s="128">
        <v>8.5</v>
      </c>
      <c r="G290" s="128"/>
    </row>
    <row r="291" spans="1:7" ht="60" customHeight="1">
      <c r="A291" s="28" t="s">
        <v>413</v>
      </c>
      <c r="B291" s="46" t="s">
        <v>414</v>
      </c>
      <c r="C291" s="45" t="s">
        <v>282</v>
      </c>
      <c r="D291" s="71">
        <v>1.46</v>
      </c>
      <c r="E291" s="72"/>
      <c r="F291" s="128">
        <v>9.9</v>
      </c>
      <c r="G291" s="128"/>
    </row>
    <row r="292" spans="1:7" ht="66" customHeight="1">
      <c r="A292" s="28" t="s">
        <v>415</v>
      </c>
      <c r="B292" s="46" t="s">
        <v>416</v>
      </c>
      <c r="C292" s="45" t="s">
        <v>282</v>
      </c>
      <c r="D292" s="71">
        <v>0.85</v>
      </c>
      <c r="E292" s="72"/>
      <c r="F292" s="128">
        <v>5.66</v>
      </c>
      <c r="G292" s="128"/>
    </row>
    <row r="293" spans="1:7" ht="47.25" customHeight="1">
      <c r="A293" s="28" t="s">
        <v>417</v>
      </c>
      <c r="B293" s="46" t="s">
        <v>418</v>
      </c>
      <c r="C293" s="45" t="s">
        <v>282</v>
      </c>
      <c r="D293" s="71">
        <v>1.06</v>
      </c>
      <c r="E293" s="72"/>
      <c r="F293" s="128">
        <v>7.08</v>
      </c>
      <c r="G293" s="128"/>
    </row>
    <row r="294" spans="1:7" ht="51" customHeight="1">
      <c r="A294" s="28" t="s">
        <v>419</v>
      </c>
      <c r="B294" s="46" t="s">
        <v>420</v>
      </c>
      <c r="C294" s="45" t="s">
        <v>282</v>
      </c>
      <c r="D294" s="71">
        <v>1.25</v>
      </c>
      <c r="E294" s="72"/>
      <c r="F294" s="128">
        <v>8.5</v>
      </c>
      <c r="G294" s="128"/>
    </row>
    <row r="295" spans="1:7" ht="60.75" customHeight="1">
      <c r="A295" s="28" t="s">
        <v>421</v>
      </c>
      <c r="B295" s="46" t="s">
        <v>422</v>
      </c>
      <c r="C295" s="45" t="s">
        <v>282</v>
      </c>
      <c r="D295" s="71">
        <v>1.46</v>
      </c>
      <c r="E295" s="72"/>
      <c r="F295" s="128">
        <v>9.9</v>
      </c>
      <c r="G295" s="128"/>
    </row>
    <row r="296" spans="1:7" ht="17.25" customHeight="1">
      <c r="A296" s="28" t="s">
        <v>423</v>
      </c>
      <c r="B296" s="46" t="s">
        <v>424</v>
      </c>
      <c r="C296" s="45" t="s">
        <v>282</v>
      </c>
      <c r="D296" s="71">
        <v>0.85</v>
      </c>
      <c r="E296" s="72"/>
      <c r="F296" s="128">
        <v>5.66</v>
      </c>
      <c r="G296" s="128"/>
    </row>
    <row r="297" spans="1:7" ht="17.25" customHeight="1">
      <c r="A297" s="45" t="s">
        <v>425</v>
      </c>
      <c r="B297" s="46" t="s">
        <v>426</v>
      </c>
      <c r="C297" s="45" t="s">
        <v>282</v>
      </c>
      <c r="D297" s="71">
        <v>0.42</v>
      </c>
      <c r="E297" s="72"/>
      <c r="F297" s="128">
        <v>2.83</v>
      </c>
      <c r="G297" s="128"/>
    </row>
    <row r="298" spans="1:7" ht="33" customHeight="1">
      <c r="A298" s="45" t="s">
        <v>427</v>
      </c>
      <c r="B298" s="46" t="s">
        <v>428</v>
      </c>
      <c r="C298" s="45" t="s">
        <v>282</v>
      </c>
      <c r="D298" s="71">
        <v>0.64</v>
      </c>
      <c r="E298" s="72"/>
      <c r="F298" s="128">
        <v>4.25</v>
      </c>
      <c r="G298" s="128"/>
    </row>
    <row r="299" spans="1:7" ht="31.5" customHeight="1">
      <c r="A299" s="45" t="s">
        <v>429</v>
      </c>
      <c r="B299" s="46" t="s">
        <v>430</v>
      </c>
      <c r="C299" s="45" t="s">
        <v>282</v>
      </c>
      <c r="D299" s="71">
        <v>1.06</v>
      </c>
      <c r="E299" s="72"/>
      <c r="F299" s="128">
        <v>7.08</v>
      </c>
      <c r="G299" s="128"/>
    </row>
    <row r="300" spans="1:7" ht="17.25" customHeight="1">
      <c r="A300" s="45" t="s">
        <v>431</v>
      </c>
      <c r="B300" s="46" t="s">
        <v>432</v>
      </c>
      <c r="C300" s="45" t="s">
        <v>282</v>
      </c>
      <c r="D300" s="71">
        <v>0.18</v>
      </c>
      <c r="E300" s="72"/>
      <c r="F300" s="128">
        <v>1.1299999999999999</v>
      </c>
      <c r="G300" s="128"/>
    </row>
    <row r="301" spans="1:7" ht="17.25" customHeight="1">
      <c r="A301" s="37" t="s">
        <v>433</v>
      </c>
      <c r="B301" s="36" t="s">
        <v>434</v>
      </c>
      <c r="C301" s="45" t="s">
        <v>282</v>
      </c>
      <c r="D301" s="71">
        <v>0.24</v>
      </c>
      <c r="E301" s="72"/>
      <c r="F301" s="128">
        <v>0.56000000000000005</v>
      </c>
      <c r="G301" s="128"/>
    </row>
    <row r="302" spans="1:7" ht="30.75" customHeight="1">
      <c r="A302" s="45" t="s">
        <v>435</v>
      </c>
      <c r="B302" s="46" t="s">
        <v>436</v>
      </c>
      <c r="C302" s="45" t="s">
        <v>282</v>
      </c>
      <c r="D302" s="71">
        <v>0.34</v>
      </c>
      <c r="E302" s="72"/>
      <c r="F302" s="128">
        <v>2.25</v>
      </c>
      <c r="G302" s="128"/>
    </row>
    <row r="303" spans="1:7" ht="17.25" customHeight="1">
      <c r="A303" s="45" t="s">
        <v>437</v>
      </c>
      <c r="B303" s="46" t="s">
        <v>438</v>
      </c>
      <c r="C303" s="45" t="s">
        <v>282</v>
      </c>
      <c r="D303" s="71">
        <v>0.64</v>
      </c>
      <c r="E303" s="72"/>
      <c r="F303" s="128">
        <v>4.24</v>
      </c>
      <c r="G303" s="128"/>
    </row>
    <row r="304" spans="1:7" ht="17.25" customHeight="1">
      <c r="A304" s="45" t="s">
        <v>439</v>
      </c>
      <c r="B304" s="46" t="s">
        <v>440</v>
      </c>
      <c r="C304" s="45" t="s">
        <v>282</v>
      </c>
      <c r="D304" s="71">
        <v>0.42</v>
      </c>
      <c r="E304" s="72"/>
      <c r="F304" s="128">
        <v>2.83</v>
      </c>
      <c r="G304" s="128"/>
    </row>
    <row r="305" spans="1:7" ht="21" customHeight="1">
      <c r="A305" s="137" t="s">
        <v>441</v>
      </c>
      <c r="B305" s="137"/>
      <c r="C305" s="137"/>
      <c r="D305" s="137"/>
      <c r="E305" s="137"/>
      <c r="F305" s="137"/>
      <c r="G305" s="137"/>
    </row>
    <row r="306" spans="1:7" ht="17.25" customHeight="1">
      <c r="A306" s="17" t="s">
        <v>34</v>
      </c>
      <c r="B306" s="145" t="s">
        <v>442</v>
      </c>
      <c r="C306" s="145"/>
      <c r="D306" s="145"/>
      <c r="E306" s="145"/>
      <c r="F306" s="145"/>
      <c r="G306" s="145"/>
    </row>
    <row r="307" spans="1:7" ht="17.25" customHeight="1">
      <c r="A307" s="10" t="s">
        <v>443</v>
      </c>
      <c r="B307" s="46" t="s">
        <v>444</v>
      </c>
      <c r="C307" s="45" t="s">
        <v>445</v>
      </c>
      <c r="D307" s="71">
        <v>0.42</v>
      </c>
      <c r="E307" s="72"/>
      <c r="F307" s="128">
        <v>4.9400000000000004</v>
      </c>
      <c r="G307" s="128"/>
    </row>
    <row r="308" spans="1:7" ht="17.25" customHeight="1">
      <c r="A308" s="10" t="s">
        <v>446</v>
      </c>
      <c r="B308" s="46" t="s">
        <v>447</v>
      </c>
      <c r="C308" s="45" t="s">
        <v>445</v>
      </c>
      <c r="D308" s="71">
        <v>0.46</v>
      </c>
      <c r="E308" s="72"/>
      <c r="F308" s="128">
        <v>7.42</v>
      </c>
      <c r="G308" s="128"/>
    </row>
    <row r="309" spans="1:7" ht="17.25" customHeight="1">
      <c r="A309" s="10" t="s">
        <v>448</v>
      </c>
      <c r="B309" s="46" t="s">
        <v>449</v>
      </c>
      <c r="C309" s="45" t="s">
        <v>445</v>
      </c>
      <c r="D309" s="71">
        <v>0.97</v>
      </c>
      <c r="E309" s="72"/>
      <c r="F309" s="128">
        <v>14.84</v>
      </c>
      <c r="G309" s="128"/>
    </row>
    <row r="310" spans="1:7" ht="30.75" customHeight="1">
      <c r="A310" s="10" t="s">
        <v>450</v>
      </c>
      <c r="B310" s="46" t="s">
        <v>451</v>
      </c>
      <c r="C310" s="45" t="s">
        <v>445</v>
      </c>
      <c r="D310" s="71">
        <v>0.24</v>
      </c>
      <c r="E310" s="72"/>
      <c r="F310" s="128">
        <v>3.7</v>
      </c>
      <c r="G310" s="128"/>
    </row>
    <row r="311" spans="1:7" ht="21" customHeight="1">
      <c r="A311" s="106" t="s">
        <v>452</v>
      </c>
      <c r="B311" s="106"/>
      <c r="C311" s="106"/>
      <c r="D311" s="106"/>
      <c r="E311" s="106"/>
      <c r="F311" s="106"/>
      <c r="G311" s="106"/>
    </row>
    <row r="312" spans="1:7" ht="17.25" customHeight="1">
      <c r="A312" s="45" t="s">
        <v>453</v>
      </c>
      <c r="B312" s="46" t="s">
        <v>454</v>
      </c>
      <c r="C312" s="45" t="s">
        <v>282</v>
      </c>
      <c r="D312" s="71">
        <v>1.1599999999999999</v>
      </c>
      <c r="E312" s="72"/>
      <c r="F312" s="144" t="s">
        <v>657</v>
      </c>
      <c r="G312" s="144"/>
    </row>
    <row r="313" spans="1:7" ht="17.25" customHeight="1">
      <c r="A313" s="23" t="s">
        <v>455</v>
      </c>
      <c r="B313" s="91" t="s">
        <v>670</v>
      </c>
      <c r="C313" s="91"/>
      <c r="D313" s="91"/>
      <c r="E313" s="91"/>
      <c r="F313" s="91"/>
      <c r="G313" s="91"/>
    </row>
    <row r="314" spans="1:7" ht="17.25" customHeight="1">
      <c r="A314" s="45" t="s">
        <v>456</v>
      </c>
      <c r="B314" s="46" t="s">
        <v>457</v>
      </c>
      <c r="C314" s="45" t="s">
        <v>282</v>
      </c>
      <c r="D314" s="71">
        <v>0.57999999999999996</v>
      </c>
      <c r="E314" s="72"/>
      <c r="F314" s="103" t="s">
        <v>657</v>
      </c>
      <c r="G314" s="103"/>
    </row>
    <row r="315" spans="1:7" ht="17.25" customHeight="1">
      <c r="A315" s="45" t="s">
        <v>458</v>
      </c>
      <c r="B315" s="46" t="s">
        <v>459</v>
      </c>
      <c r="C315" s="45" t="s">
        <v>282</v>
      </c>
      <c r="D315" s="71">
        <v>0.67</v>
      </c>
      <c r="E315" s="72"/>
      <c r="F315" s="103" t="s">
        <v>657</v>
      </c>
      <c r="G315" s="103"/>
    </row>
    <row r="316" spans="1:7" ht="30.75" customHeight="1">
      <c r="A316" s="45" t="s">
        <v>460</v>
      </c>
      <c r="B316" s="46" t="s">
        <v>461</v>
      </c>
      <c r="C316" s="45" t="s">
        <v>282</v>
      </c>
      <c r="D316" s="71">
        <v>0.17</v>
      </c>
      <c r="E316" s="72"/>
      <c r="F316" s="103" t="s">
        <v>657</v>
      </c>
      <c r="G316" s="103"/>
    </row>
    <row r="317" spans="1:7" ht="32.25" customHeight="1">
      <c r="A317" s="45" t="s">
        <v>462</v>
      </c>
      <c r="B317" s="46" t="s">
        <v>463</v>
      </c>
      <c r="C317" s="45" t="s">
        <v>282</v>
      </c>
      <c r="D317" s="71">
        <v>0.75</v>
      </c>
      <c r="E317" s="72"/>
      <c r="F317" s="103" t="s">
        <v>657</v>
      </c>
      <c r="G317" s="103"/>
    </row>
    <row r="318" spans="1:7" ht="30" customHeight="1">
      <c r="A318" s="45" t="s">
        <v>464</v>
      </c>
      <c r="B318" s="46" t="s">
        <v>465</v>
      </c>
      <c r="C318" s="45" t="s">
        <v>282</v>
      </c>
      <c r="D318" s="71">
        <v>1.1399999999999999</v>
      </c>
      <c r="E318" s="72"/>
      <c r="F318" s="103" t="s">
        <v>657</v>
      </c>
      <c r="G318" s="103"/>
    </row>
    <row r="319" spans="1:7" ht="17.25" customHeight="1">
      <c r="A319" s="45" t="s">
        <v>466</v>
      </c>
      <c r="B319" s="46" t="s">
        <v>467</v>
      </c>
      <c r="C319" s="45" t="s">
        <v>282</v>
      </c>
      <c r="D319" s="71">
        <v>0.44</v>
      </c>
      <c r="E319" s="72"/>
      <c r="F319" s="103" t="s">
        <v>657</v>
      </c>
      <c r="G319" s="103"/>
    </row>
    <row r="320" spans="1:7" ht="17.25" customHeight="1">
      <c r="A320" s="45" t="s">
        <v>468</v>
      </c>
      <c r="B320" s="46" t="s">
        <v>469</v>
      </c>
      <c r="C320" s="45" t="s">
        <v>282</v>
      </c>
      <c r="D320" s="71">
        <v>0.6</v>
      </c>
      <c r="E320" s="72"/>
      <c r="F320" s="103" t="s">
        <v>657</v>
      </c>
      <c r="G320" s="103"/>
    </row>
    <row r="321" spans="1:7" ht="30.75" customHeight="1">
      <c r="A321" s="45" t="s">
        <v>470</v>
      </c>
      <c r="B321" s="46" t="s">
        <v>471</v>
      </c>
      <c r="C321" s="45" t="s">
        <v>282</v>
      </c>
      <c r="D321" s="71">
        <v>0.6</v>
      </c>
      <c r="E321" s="72"/>
      <c r="F321" s="103" t="s">
        <v>657</v>
      </c>
      <c r="G321" s="103"/>
    </row>
    <row r="322" spans="1:7" ht="31.5" customHeight="1">
      <c r="A322" s="45" t="s">
        <v>472</v>
      </c>
      <c r="B322" s="46" t="s">
        <v>473</v>
      </c>
      <c r="C322" s="45" t="s">
        <v>282</v>
      </c>
      <c r="D322" s="71">
        <v>0.84</v>
      </c>
      <c r="E322" s="72"/>
      <c r="F322" s="103" t="s">
        <v>657</v>
      </c>
      <c r="G322" s="103"/>
    </row>
    <row r="323" spans="1:7" ht="17.25" customHeight="1">
      <c r="A323" s="45" t="s">
        <v>474</v>
      </c>
      <c r="B323" s="46" t="s">
        <v>475</v>
      </c>
      <c r="C323" s="45" t="s">
        <v>282</v>
      </c>
      <c r="D323" s="71">
        <v>0.74</v>
      </c>
      <c r="E323" s="72"/>
      <c r="F323" s="103" t="s">
        <v>657</v>
      </c>
      <c r="G323" s="103"/>
    </row>
    <row r="324" spans="1:7" ht="45.75" customHeight="1">
      <c r="A324" s="45" t="s">
        <v>476</v>
      </c>
      <c r="B324" s="46" t="s">
        <v>477</v>
      </c>
      <c r="C324" s="45" t="s">
        <v>282</v>
      </c>
      <c r="D324" s="71">
        <v>0.74</v>
      </c>
      <c r="E324" s="72"/>
      <c r="F324" s="103" t="s">
        <v>657</v>
      </c>
      <c r="G324" s="103"/>
    </row>
    <row r="325" spans="1:7" ht="17.25" customHeight="1">
      <c r="A325" s="45" t="s">
        <v>478</v>
      </c>
      <c r="B325" s="46" t="s">
        <v>479</v>
      </c>
      <c r="C325" s="45" t="s">
        <v>282</v>
      </c>
      <c r="D325" s="71">
        <v>0.17</v>
      </c>
      <c r="E325" s="72"/>
      <c r="F325" s="103" t="s">
        <v>657</v>
      </c>
      <c r="G325" s="103"/>
    </row>
    <row r="326" spans="1:7" ht="17.25" customHeight="1">
      <c r="A326" s="23" t="s">
        <v>480</v>
      </c>
      <c r="B326" s="91" t="s">
        <v>481</v>
      </c>
      <c r="C326" s="91"/>
      <c r="D326" s="91"/>
      <c r="E326" s="91"/>
      <c r="F326" s="91"/>
      <c r="G326" s="91"/>
    </row>
    <row r="327" spans="1:7" ht="17.100000000000001" customHeight="1">
      <c r="A327" s="45" t="s">
        <v>482</v>
      </c>
      <c r="B327" s="46" t="s">
        <v>483</v>
      </c>
      <c r="C327" s="45" t="s">
        <v>282</v>
      </c>
      <c r="D327" s="71">
        <v>0.6</v>
      </c>
      <c r="E327" s="72"/>
      <c r="F327" s="104" t="s">
        <v>657</v>
      </c>
      <c r="G327" s="104"/>
    </row>
    <row r="328" spans="1:7" ht="17.100000000000001" customHeight="1">
      <c r="A328" s="45" t="s">
        <v>484</v>
      </c>
      <c r="B328" s="46" t="s">
        <v>485</v>
      </c>
      <c r="C328" s="45" t="s">
        <v>282</v>
      </c>
      <c r="D328" s="71">
        <v>0.6</v>
      </c>
      <c r="E328" s="72"/>
      <c r="F328" s="104" t="s">
        <v>657</v>
      </c>
      <c r="G328" s="104"/>
    </row>
    <row r="329" spans="1:7" ht="17.100000000000001" customHeight="1">
      <c r="A329" s="45" t="s">
        <v>486</v>
      </c>
      <c r="B329" s="46" t="s">
        <v>487</v>
      </c>
      <c r="C329" s="45" t="s">
        <v>282</v>
      </c>
      <c r="D329" s="71">
        <v>0.6</v>
      </c>
      <c r="E329" s="72"/>
      <c r="F329" s="104" t="s">
        <v>657</v>
      </c>
      <c r="G329" s="104"/>
    </row>
    <row r="330" spans="1:7" ht="17.25" customHeight="1">
      <c r="A330" s="45" t="s">
        <v>488</v>
      </c>
      <c r="B330" s="46" t="s">
        <v>489</v>
      </c>
      <c r="C330" s="45" t="s">
        <v>282</v>
      </c>
      <c r="D330" s="71">
        <v>0.88</v>
      </c>
      <c r="E330" s="72"/>
      <c r="F330" s="104" t="s">
        <v>657</v>
      </c>
      <c r="G330" s="104"/>
    </row>
    <row r="331" spans="1:7" ht="17.100000000000001" customHeight="1">
      <c r="A331" s="45" t="s">
        <v>490</v>
      </c>
      <c r="B331" s="46" t="s">
        <v>491</v>
      </c>
      <c r="C331" s="45" t="s">
        <v>282</v>
      </c>
      <c r="D331" s="71">
        <v>0.88</v>
      </c>
      <c r="E331" s="72"/>
      <c r="F331" s="104" t="s">
        <v>657</v>
      </c>
      <c r="G331" s="104"/>
    </row>
    <row r="332" spans="1:7" ht="17.100000000000001" customHeight="1">
      <c r="A332" s="45" t="s">
        <v>492</v>
      </c>
      <c r="B332" s="46" t="s">
        <v>493</v>
      </c>
      <c r="C332" s="45" t="s">
        <v>282</v>
      </c>
      <c r="D332" s="71">
        <v>1.18</v>
      </c>
      <c r="E332" s="72"/>
      <c r="F332" s="104" t="s">
        <v>657</v>
      </c>
      <c r="G332" s="104"/>
    </row>
    <row r="333" spans="1:7" ht="21" customHeight="1">
      <c r="A333" s="107" t="s">
        <v>494</v>
      </c>
      <c r="B333" s="108"/>
      <c r="C333" s="108"/>
      <c r="D333" s="108"/>
      <c r="E333" s="108"/>
      <c r="F333" s="108"/>
      <c r="G333" s="109"/>
    </row>
    <row r="334" spans="1:7" ht="17.25" customHeight="1">
      <c r="A334" s="17" t="s">
        <v>495</v>
      </c>
      <c r="B334" s="77" t="s">
        <v>496</v>
      </c>
      <c r="C334" s="77"/>
      <c r="D334" s="77"/>
      <c r="E334" s="77"/>
      <c r="F334" s="77"/>
      <c r="G334" s="77"/>
    </row>
    <row r="335" spans="1:7" ht="17.25" customHeight="1">
      <c r="A335" s="10" t="s">
        <v>497</v>
      </c>
      <c r="B335" s="46" t="s">
        <v>498</v>
      </c>
      <c r="C335" s="45" t="s">
        <v>499</v>
      </c>
      <c r="D335" s="71">
        <v>2.87</v>
      </c>
      <c r="E335" s="72"/>
      <c r="F335" s="104" t="s">
        <v>657</v>
      </c>
      <c r="G335" s="104"/>
    </row>
    <row r="336" spans="1:7" ht="17.25" customHeight="1">
      <c r="A336" s="10" t="s">
        <v>500</v>
      </c>
      <c r="B336" s="46" t="s">
        <v>501</v>
      </c>
      <c r="C336" s="45" t="s">
        <v>499</v>
      </c>
      <c r="D336" s="71">
        <v>3.02</v>
      </c>
      <c r="E336" s="72"/>
      <c r="F336" s="104" t="s">
        <v>657</v>
      </c>
      <c r="G336" s="104"/>
    </row>
    <row r="337" spans="1:7" ht="17.25" customHeight="1">
      <c r="A337" s="10" t="s">
        <v>502</v>
      </c>
      <c r="B337" s="46" t="s">
        <v>503</v>
      </c>
      <c r="C337" s="45" t="s">
        <v>499</v>
      </c>
      <c r="D337" s="71">
        <v>3.3</v>
      </c>
      <c r="E337" s="72"/>
      <c r="F337" s="104" t="s">
        <v>657</v>
      </c>
      <c r="G337" s="104"/>
    </row>
    <row r="338" spans="1:7" ht="17.25" customHeight="1">
      <c r="A338" s="10" t="s">
        <v>504</v>
      </c>
      <c r="B338" s="46" t="s">
        <v>505</v>
      </c>
      <c r="C338" s="45" t="s">
        <v>499</v>
      </c>
      <c r="D338" s="71">
        <v>3.3</v>
      </c>
      <c r="E338" s="72"/>
      <c r="F338" s="104" t="s">
        <v>657</v>
      </c>
      <c r="G338" s="104"/>
    </row>
    <row r="339" spans="1:7" ht="17.25" customHeight="1">
      <c r="A339" s="10" t="s">
        <v>506</v>
      </c>
      <c r="B339" s="46" t="s">
        <v>507</v>
      </c>
      <c r="C339" s="45" t="s">
        <v>499</v>
      </c>
      <c r="D339" s="71">
        <v>3.45</v>
      </c>
      <c r="E339" s="72"/>
      <c r="F339" s="104" t="s">
        <v>657</v>
      </c>
      <c r="G339" s="104"/>
    </row>
    <row r="340" spans="1:7" ht="17.25" customHeight="1">
      <c r="A340" s="10" t="s">
        <v>508</v>
      </c>
      <c r="B340" s="46" t="s">
        <v>509</v>
      </c>
      <c r="C340" s="45" t="s">
        <v>499</v>
      </c>
      <c r="D340" s="71">
        <v>3.6</v>
      </c>
      <c r="E340" s="72"/>
      <c r="F340" s="104" t="s">
        <v>657</v>
      </c>
      <c r="G340" s="104"/>
    </row>
    <row r="341" spans="1:7" ht="17.25" customHeight="1">
      <c r="A341" s="10" t="s">
        <v>510</v>
      </c>
      <c r="B341" s="46" t="s">
        <v>511</v>
      </c>
      <c r="C341" s="45" t="s">
        <v>499</v>
      </c>
      <c r="D341" s="71">
        <v>3.83</v>
      </c>
      <c r="E341" s="72"/>
      <c r="F341" s="104" t="s">
        <v>657</v>
      </c>
      <c r="G341" s="104"/>
    </row>
    <row r="342" spans="1:7" ht="17.25" customHeight="1">
      <c r="A342" s="10" t="s">
        <v>512</v>
      </c>
      <c r="B342" s="46" t="s">
        <v>513</v>
      </c>
      <c r="C342" s="45" t="s">
        <v>499</v>
      </c>
      <c r="D342" s="71">
        <v>4.01</v>
      </c>
      <c r="E342" s="72"/>
      <c r="F342" s="104" t="s">
        <v>657</v>
      </c>
      <c r="G342" s="104"/>
    </row>
    <row r="343" spans="1:7" ht="17.25" customHeight="1">
      <c r="A343" s="10" t="s">
        <v>514</v>
      </c>
      <c r="B343" s="46" t="s">
        <v>515</v>
      </c>
      <c r="C343" s="45" t="s">
        <v>499</v>
      </c>
      <c r="D343" s="71">
        <v>4.24</v>
      </c>
      <c r="E343" s="72"/>
      <c r="F343" s="104" t="s">
        <v>657</v>
      </c>
      <c r="G343" s="104"/>
    </row>
    <row r="344" spans="1:7" ht="17.25" customHeight="1">
      <c r="A344" s="10" t="s">
        <v>516</v>
      </c>
      <c r="B344" s="46" t="s">
        <v>517</v>
      </c>
      <c r="C344" s="45" t="s">
        <v>499</v>
      </c>
      <c r="D344" s="71">
        <v>4.46</v>
      </c>
      <c r="E344" s="72"/>
      <c r="F344" s="104" t="s">
        <v>657</v>
      </c>
      <c r="G344" s="104"/>
    </row>
    <row r="345" spans="1:7" ht="17.25" customHeight="1">
      <c r="A345" s="10" t="s">
        <v>518</v>
      </c>
      <c r="B345" s="46" t="s">
        <v>519</v>
      </c>
      <c r="C345" s="45" t="s">
        <v>499</v>
      </c>
      <c r="D345" s="71">
        <v>4.68</v>
      </c>
      <c r="E345" s="72"/>
      <c r="F345" s="104" t="s">
        <v>657</v>
      </c>
      <c r="G345" s="104"/>
    </row>
    <row r="346" spans="1:7" ht="17.25" customHeight="1">
      <c r="A346" s="10" t="s">
        <v>520</v>
      </c>
      <c r="B346" s="46" t="s">
        <v>521</v>
      </c>
      <c r="C346" s="45" t="s">
        <v>499</v>
      </c>
      <c r="D346" s="71">
        <v>4.68</v>
      </c>
      <c r="E346" s="72"/>
      <c r="F346" s="104" t="s">
        <v>657</v>
      </c>
      <c r="G346" s="104"/>
    </row>
    <row r="347" spans="1:7" ht="17.25" customHeight="1">
      <c r="A347" s="10" t="s">
        <v>522</v>
      </c>
      <c r="B347" s="46" t="s">
        <v>523</v>
      </c>
      <c r="C347" s="45" t="s">
        <v>499</v>
      </c>
      <c r="D347" s="71">
        <v>5.1100000000000003</v>
      </c>
      <c r="E347" s="72"/>
      <c r="F347" s="104" t="s">
        <v>657</v>
      </c>
      <c r="G347" s="104"/>
    </row>
    <row r="348" spans="1:7" ht="17.25" customHeight="1">
      <c r="A348" s="10" t="s">
        <v>524</v>
      </c>
      <c r="B348" s="46" t="s">
        <v>525</v>
      </c>
      <c r="C348" s="45" t="s">
        <v>499</v>
      </c>
      <c r="D348" s="71">
        <v>5.33</v>
      </c>
      <c r="E348" s="72"/>
      <c r="F348" s="104" t="s">
        <v>657</v>
      </c>
      <c r="G348" s="104"/>
    </row>
    <row r="349" spans="1:7" ht="30.75" customHeight="1">
      <c r="A349" s="10" t="s">
        <v>526</v>
      </c>
      <c r="B349" s="46" t="s">
        <v>527</v>
      </c>
      <c r="C349" s="45" t="s">
        <v>499</v>
      </c>
      <c r="D349" s="71">
        <v>5.66</v>
      </c>
      <c r="E349" s="72"/>
      <c r="F349" s="104" t="s">
        <v>657</v>
      </c>
      <c r="G349" s="104"/>
    </row>
    <row r="350" spans="1:7" ht="17.25" customHeight="1">
      <c r="A350" s="39" t="s">
        <v>528</v>
      </c>
      <c r="B350" s="18" t="s">
        <v>529</v>
      </c>
      <c r="C350" s="10" t="s">
        <v>282</v>
      </c>
      <c r="D350" s="71">
        <v>1.1599999999999999</v>
      </c>
      <c r="E350" s="72"/>
      <c r="F350" s="104" t="s">
        <v>657</v>
      </c>
      <c r="G350" s="104"/>
    </row>
    <row r="351" spans="1:7" ht="17.25" customHeight="1">
      <c r="A351" s="10" t="s">
        <v>530</v>
      </c>
      <c r="B351" s="18" t="s">
        <v>531</v>
      </c>
      <c r="C351" s="10" t="s">
        <v>282</v>
      </c>
      <c r="D351" s="71">
        <v>1.35</v>
      </c>
      <c r="E351" s="72"/>
      <c r="F351" s="104" t="s">
        <v>657</v>
      </c>
      <c r="G351" s="104"/>
    </row>
    <row r="352" spans="1:7" ht="17.25" customHeight="1">
      <c r="A352" s="10" t="s">
        <v>532</v>
      </c>
      <c r="B352" s="18" t="s">
        <v>533</v>
      </c>
      <c r="C352" s="10" t="s">
        <v>282</v>
      </c>
      <c r="D352" s="71">
        <v>1.45</v>
      </c>
      <c r="E352" s="72"/>
      <c r="F352" s="104" t="s">
        <v>657</v>
      </c>
      <c r="G352" s="104"/>
    </row>
    <row r="353" spans="1:7" ht="17.25" customHeight="1">
      <c r="A353" s="10" t="s">
        <v>534</v>
      </c>
      <c r="B353" s="18" t="s">
        <v>535</v>
      </c>
      <c r="C353" s="10" t="s">
        <v>282</v>
      </c>
      <c r="D353" s="71">
        <v>1.61</v>
      </c>
      <c r="E353" s="72"/>
      <c r="F353" s="104" t="s">
        <v>657</v>
      </c>
      <c r="G353" s="104"/>
    </row>
    <row r="354" spans="1:7" ht="17.25" customHeight="1">
      <c r="A354" s="10" t="s">
        <v>536</v>
      </c>
      <c r="B354" s="46" t="s">
        <v>537</v>
      </c>
      <c r="C354" s="10" t="s">
        <v>499</v>
      </c>
      <c r="D354" s="71">
        <v>1.32</v>
      </c>
      <c r="E354" s="72"/>
      <c r="F354" s="104" t="s">
        <v>657</v>
      </c>
      <c r="G354" s="104"/>
    </row>
    <row r="355" spans="1:7" ht="17.25" customHeight="1">
      <c r="A355" s="10" t="s">
        <v>538</v>
      </c>
      <c r="B355" s="18" t="s">
        <v>539</v>
      </c>
      <c r="C355" s="10" t="s">
        <v>499</v>
      </c>
      <c r="D355" s="71">
        <v>0.22</v>
      </c>
      <c r="E355" s="72"/>
      <c r="F355" s="104" t="s">
        <v>657</v>
      </c>
      <c r="G355" s="104"/>
    </row>
    <row r="356" spans="1:7" ht="17.25" customHeight="1">
      <c r="A356" s="10" t="s">
        <v>540</v>
      </c>
      <c r="B356" s="43" t="s">
        <v>541</v>
      </c>
      <c r="C356" s="41" t="s">
        <v>282</v>
      </c>
      <c r="D356" s="71">
        <v>3.7</v>
      </c>
      <c r="E356" s="72"/>
      <c r="F356" s="104" t="s">
        <v>657</v>
      </c>
      <c r="G356" s="104"/>
    </row>
    <row r="357" spans="1:7" ht="17.25" customHeight="1">
      <c r="A357" s="10" t="s">
        <v>542</v>
      </c>
      <c r="B357" s="46" t="s">
        <v>543</v>
      </c>
      <c r="C357" s="45" t="s">
        <v>282</v>
      </c>
      <c r="D357" s="71">
        <v>3.36</v>
      </c>
      <c r="E357" s="72"/>
      <c r="F357" s="104" t="s">
        <v>657</v>
      </c>
      <c r="G357" s="104"/>
    </row>
    <row r="358" spans="1:7" ht="17.25" customHeight="1">
      <c r="A358" s="10" t="s">
        <v>544</v>
      </c>
      <c r="B358" s="46" t="s">
        <v>545</v>
      </c>
      <c r="C358" s="45" t="s">
        <v>499</v>
      </c>
      <c r="D358" s="71">
        <v>0.51</v>
      </c>
      <c r="E358" s="72"/>
      <c r="F358" s="104" t="s">
        <v>657</v>
      </c>
      <c r="G358" s="104"/>
    </row>
    <row r="359" spans="1:7" ht="17.25" customHeight="1">
      <c r="A359" s="10" t="s">
        <v>546</v>
      </c>
      <c r="B359" s="46" t="s">
        <v>547</v>
      </c>
      <c r="C359" s="45"/>
      <c r="D359" s="71"/>
      <c r="E359" s="72"/>
      <c r="F359" s="104" t="s">
        <v>657</v>
      </c>
      <c r="G359" s="104"/>
    </row>
    <row r="360" spans="1:7" ht="32.25" customHeight="1">
      <c r="A360" s="10" t="s">
        <v>548</v>
      </c>
      <c r="B360" s="46" t="s">
        <v>549</v>
      </c>
      <c r="C360" s="45"/>
      <c r="D360" s="71"/>
      <c r="E360" s="72"/>
      <c r="F360" s="104" t="s">
        <v>657</v>
      </c>
      <c r="G360" s="104"/>
    </row>
    <row r="361" spans="1:7" ht="31.5" customHeight="1">
      <c r="A361" s="10" t="s">
        <v>550</v>
      </c>
      <c r="B361" s="46" t="s">
        <v>551</v>
      </c>
      <c r="C361" s="45"/>
      <c r="D361" s="71"/>
      <c r="E361" s="72"/>
      <c r="F361" s="104" t="s">
        <v>657</v>
      </c>
      <c r="G361" s="104"/>
    </row>
    <row r="362" spans="1:7" ht="17.25" customHeight="1">
      <c r="A362" s="10" t="s">
        <v>552</v>
      </c>
      <c r="B362" s="46" t="s">
        <v>553</v>
      </c>
      <c r="C362" s="45"/>
      <c r="D362" s="71"/>
      <c r="E362" s="72"/>
      <c r="F362" s="104" t="s">
        <v>657</v>
      </c>
      <c r="G362" s="104"/>
    </row>
    <row r="363" spans="1:7" ht="17.25" customHeight="1">
      <c r="A363" s="17" t="s">
        <v>554</v>
      </c>
      <c r="B363" s="110" t="s">
        <v>555</v>
      </c>
      <c r="C363" s="110"/>
      <c r="D363" s="110"/>
      <c r="E363" s="110"/>
      <c r="F363" s="110"/>
      <c r="G363" s="110"/>
    </row>
    <row r="364" spans="1:7" ht="17.25" customHeight="1">
      <c r="A364" s="10" t="s">
        <v>556</v>
      </c>
      <c r="B364" s="40" t="s">
        <v>557</v>
      </c>
      <c r="C364" s="41" t="s">
        <v>499</v>
      </c>
      <c r="D364" s="71">
        <v>4.87</v>
      </c>
      <c r="E364" s="72"/>
      <c r="F364" s="103" t="s">
        <v>657</v>
      </c>
      <c r="G364" s="103"/>
    </row>
    <row r="365" spans="1:7" ht="17.25" customHeight="1">
      <c r="A365" s="10" t="s">
        <v>558</v>
      </c>
      <c r="B365" s="40" t="s">
        <v>559</v>
      </c>
      <c r="C365" s="41" t="s">
        <v>499</v>
      </c>
      <c r="D365" s="71">
        <v>4.5599999999999996</v>
      </c>
      <c r="E365" s="72"/>
      <c r="F365" s="103" t="s">
        <v>657</v>
      </c>
      <c r="G365" s="103"/>
    </row>
    <row r="366" spans="1:7" ht="17.25" customHeight="1">
      <c r="A366" s="10" t="s">
        <v>560</v>
      </c>
      <c r="B366" s="40" t="s">
        <v>561</v>
      </c>
      <c r="C366" s="41" t="s">
        <v>499</v>
      </c>
      <c r="D366" s="71">
        <v>1.44</v>
      </c>
      <c r="E366" s="72"/>
      <c r="F366" s="103" t="s">
        <v>657</v>
      </c>
      <c r="G366" s="103"/>
    </row>
    <row r="367" spans="1:7" ht="17.25" customHeight="1">
      <c r="A367" s="10" t="s">
        <v>562</v>
      </c>
      <c r="B367" s="40" t="s">
        <v>563</v>
      </c>
      <c r="C367" s="41" t="s">
        <v>499</v>
      </c>
      <c r="D367" s="71">
        <v>2.5</v>
      </c>
      <c r="E367" s="72"/>
      <c r="F367" s="103" t="s">
        <v>657</v>
      </c>
      <c r="G367" s="103"/>
    </row>
    <row r="368" spans="1:7" ht="17.25" customHeight="1">
      <c r="A368" s="10" t="s">
        <v>564</v>
      </c>
      <c r="B368" s="46" t="s">
        <v>565</v>
      </c>
      <c r="C368" s="41" t="s">
        <v>499</v>
      </c>
      <c r="D368" s="71">
        <v>2.04</v>
      </c>
      <c r="E368" s="72"/>
      <c r="F368" s="103" t="s">
        <v>657</v>
      </c>
      <c r="G368" s="103"/>
    </row>
    <row r="369" spans="1:7" ht="17.25" customHeight="1">
      <c r="A369" s="10" t="s">
        <v>566</v>
      </c>
      <c r="B369" s="43" t="s">
        <v>567</v>
      </c>
      <c r="C369" s="41" t="s">
        <v>499</v>
      </c>
      <c r="D369" s="71">
        <v>3.05</v>
      </c>
      <c r="E369" s="72"/>
      <c r="F369" s="103" t="s">
        <v>657</v>
      </c>
      <c r="G369" s="103"/>
    </row>
    <row r="370" spans="1:7" ht="17.25" customHeight="1">
      <c r="A370" s="10" t="s">
        <v>568</v>
      </c>
      <c r="B370" s="43" t="s">
        <v>569</v>
      </c>
      <c r="C370" s="41" t="s">
        <v>499</v>
      </c>
      <c r="D370" s="71">
        <v>3.05</v>
      </c>
      <c r="E370" s="72"/>
      <c r="F370" s="103" t="s">
        <v>657</v>
      </c>
      <c r="G370" s="103"/>
    </row>
    <row r="371" spans="1:7" ht="17.25" customHeight="1">
      <c r="A371" s="10" t="s">
        <v>570</v>
      </c>
      <c r="B371" s="43" t="s">
        <v>571</v>
      </c>
      <c r="C371" s="41" t="s">
        <v>499</v>
      </c>
      <c r="D371" s="71">
        <v>3.28</v>
      </c>
      <c r="E371" s="72"/>
      <c r="F371" s="103" t="s">
        <v>657</v>
      </c>
      <c r="G371" s="103"/>
    </row>
    <row r="372" spans="1:7" ht="17.25" customHeight="1">
      <c r="A372" s="10" t="s">
        <v>572</v>
      </c>
      <c r="B372" s="43" t="s">
        <v>573</v>
      </c>
      <c r="C372" s="41" t="s">
        <v>499</v>
      </c>
      <c r="D372" s="71">
        <v>3.28</v>
      </c>
      <c r="E372" s="72"/>
      <c r="F372" s="103" t="s">
        <v>657</v>
      </c>
      <c r="G372" s="103"/>
    </row>
    <row r="373" spans="1:7" ht="17.25" customHeight="1">
      <c r="A373" s="39" t="s">
        <v>574</v>
      </c>
      <c r="B373" s="43" t="s">
        <v>575</v>
      </c>
      <c r="C373" s="41" t="s">
        <v>499</v>
      </c>
      <c r="D373" s="71">
        <v>3.48</v>
      </c>
      <c r="E373" s="72"/>
      <c r="F373" s="103" t="s">
        <v>657</v>
      </c>
      <c r="G373" s="103"/>
    </row>
    <row r="374" spans="1:7" ht="17.25" customHeight="1">
      <c r="A374" s="39" t="s">
        <v>576</v>
      </c>
      <c r="B374" s="43" t="s">
        <v>577</v>
      </c>
      <c r="C374" s="41" t="s">
        <v>499</v>
      </c>
      <c r="D374" s="71">
        <v>1.6</v>
      </c>
      <c r="E374" s="72"/>
      <c r="F374" s="103" t="s">
        <v>657</v>
      </c>
      <c r="G374" s="103"/>
    </row>
    <row r="375" spans="1:7" ht="17.25" customHeight="1">
      <c r="A375" s="39" t="s">
        <v>578</v>
      </c>
      <c r="B375" s="43" t="s">
        <v>579</v>
      </c>
      <c r="C375" s="41" t="s">
        <v>499</v>
      </c>
      <c r="D375" s="71">
        <v>2.67</v>
      </c>
      <c r="E375" s="72"/>
      <c r="F375" s="103" t="s">
        <v>657</v>
      </c>
      <c r="G375" s="103"/>
    </row>
    <row r="376" spans="1:7" ht="17.25" customHeight="1">
      <c r="A376" s="39" t="s">
        <v>580</v>
      </c>
      <c r="B376" s="43" t="s">
        <v>581</v>
      </c>
      <c r="C376" s="41" t="s">
        <v>499</v>
      </c>
      <c r="D376" s="71">
        <v>3.05</v>
      </c>
      <c r="E376" s="72"/>
      <c r="F376" s="103" t="s">
        <v>657</v>
      </c>
      <c r="G376" s="103"/>
    </row>
    <row r="377" spans="1:7" ht="17.25" customHeight="1">
      <c r="A377" s="39" t="s">
        <v>582</v>
      </c>
      <c r="B377" s="43" t="s">
        <v>583</v>
      </c>
      <c r="C377" s="41" t="s">
        <v>499</v>
      </c>
      <c r="D377" s="71">
        <v>3.42</v>
      </c>
      <c r="E377" s="72"/>
      <c r="F377" s="103" t="s">
        <v>657</v>
      </c>
      <c r="G377" s="103"/>
    </row>
    <row r="378" spans="1:7" ht="17.25" customHeight="1">
      <c r="A378" s="39" t="s">
        <v>584</v>
      </c>
      <c r="B378" s="43" t="s">
        <v>585</v>
      </c>
      <c r="C378" s="41" t="s">
        <v>499</v>
      </c>
      <c r="D378" s="71">
        <v>3.76</v>
      </c>
      <c r="E378" s="72"/>
      <c r="F378" s="103" t="s">
        <v>657</v>
      </c>
      <c r="G378" s="103"/>
    </row>
    <row r="379" spans="1:7" ht="17.25" customHeight="1">
      <c r="A379" s="39" t="s">
        <v>586</v>
      </c>
      <c r="B379" s="43" t="s">
        <v>587</v>
      </c>
      <c r="C379" s="41" t="s">
        <v>499</v>
      </c>
      <c r="D379" s="71">
        <v>4.13</v>
      </c>
      <c r="E379" s="72"/>
      <c r="F379" s="103" t="s">
        <v>657</v>
      </c>
      <c r="G379" s="103"/>
    </row>
    <row r="380" spans="1:7" ht="17.25" customHeight="1">
      <c r="A380" s="39" t="s">
        <v>588</v>
      </c>
      <c r="B380" s="43" t="s">
        <v>589</v>
      </c>
      <c r="C380" s="41" t="s">
        <v>499</v>
      </c>
      <c r="D380" s="71">
        <v>4.49</v>
      </c>
      <c r="E380" s="72"/>
      <c r="F380" s="103" t="s">
        <v>657</v>
      </c>
      <c r="G380" s="103"/>
    </row>
    <row r="381" spans="1:7" ht="17.25" customHeight="1">
      <c r="A381" s="39" t="s">
        <v>590</v>
      </c>
      <c r="B381" s="43" t="s">
        <v>591</v>
      </c>
      <c r="C381" s="41" t="s">
        <v>499</v>
      </c>
      <c r="D381" s="71">
        <v>4.8499999999999996</v>
      </c>
      <c r="E381" s="72"/>
      <c r="F381" s="103" t="s">
        <v>657</v>
      </c>
      <c r="G381" s="103"/>
    </row>
    <row r="382" spans="1:7" ht="17.25" customHeight="1">
      <c r="A382" s="39" t="s">
        <v>592</v>
      </c>
      <c r="B382" s="43" t="s">
        <v>593</v>
      </c>
      <c r="C382" s="41" t="s">
        <v>499</v>
      </c>
      <c r="D382" s="71">
        <v>5.23</v>
      </c>
      <c r="E382" s="72"/>
      <c r="F382" s="103" t="s">
        <v>657</v>
      </c>
      <c r="G382" s="103"/>
    </row>
    <row r="383" spans="1:7" ht="17.25" customHeight="1">
      <c r="A383" s="39" t="s">
        <v>594</v>
      </c>
      <c r="B383" s="43" t="s">
        <v>595</v>
      </c>
      <c r="C383" s="41" t="s">
        <v>499</v>
      </c>
      <c r="D383" s="71">
        <v>5.58</v>
      </c>
      <c r="E383" s="72"/>
      <c r="F383" s="103" t="s">
        <v>657</v>
      </c>
      <c r="G383" s="103"/>
    </row>
    <row r="384" spans="1:7" ht="17.25" customHeight="1">
      <c r="A384" s="39" t="s">
        <v>596</v>
      </c>
      <c r="B384" s="43" t="s">
        <v>597</v>
      </c>
      <c r="C384" s="41" t="s">
        <v>499</v>
      </c>
      <c r="D384" s="71">
        <v>5.95</v>
      </c>
      <c r="E384" s="72"/>
      <c r="F384" s="103" t="s">
        <v>657</v>
      </c>
      <c r="G384" s="103"/>
    </row>
    <row r="385" spans="1:7" ht="17.25" customHeight="1">
      <c r="A385" s="39" t="s">
        <v>598</v>
      </c>
      <c r="B385" s="43" t="s">
        <v>599</v>
      </c>
      <c r="C385" s="41" t="s">
        <v>499</v>
      </c>
      <c r="D385" s="71">
        <v>6.31</v>
      </c>
      <c r="E385" s="72"/>
      <c r="F385" s="103" t="s">
        <v>657</v>
      </c>
      <c r="G385" s="103"/>
    </row>
    <row r="386" spans="1:7" ht="17.25" customHeight="1">
      <c r="A386" s="39" t="s">
        <v>600</v>
      </c>
      <c r="B386" s="43" t="s">
        <v>601</v>
      </c>
      <c r="C386" s="41" t="s">
        <v>499</v>
      </c>
      <c r="D386" s="71">
        <v>6.67</v>
      </c>
      <c r="E386" s="72"/>
      <c r="F386" s="103" t="s">
        <v>657</v>
      </c>
      <c r="G386" s="103"/>
    </row>
    <row r="387" spans="1:7" ht="17.25" customHeight="1">
      <c r="A387" s="39" t="s">
        <v>602</v>
      </c>
      <c r="B387" s="43" t="s">
        <v>603</v>
      </c>
      <c r="C387" s="41" t="s">
        <v>499</v>
      </c>
      <c r="D387" s="71">
        <v>1.86</v>
      </c>
      <c r="E387" s="72"/>
      <c r="F387" s="103" t="s">
        <v>657</v>
      </c>
      <c r="G387" s="103"/>
    </row>
    <row r="388" spans="1:7" ht="17.25" customHeight="1">
      <c r="A388" s="39" t="s">
        <v>604</v>
      </c>
      <c r="B388" s="43" t="s">
        <v>605</v>
      </c>
      <c r="C388" s="41" t="s">
        <v>499</v>
      </c>
      <c r="D388" s="71">
        <v>1.58</v>
      </c>
      <c r="E388" s="72"/>
      <c r="F388" s="103" t="s">
        <v>657</v>
      </c>
      <c r="G388" s="103"/>
    </row>
    <row r="389" spans="1:7" ht="17.25" customHeight="1">
      <c r="A389" s="10" t="s">
        <v>606</v>
      </c>
      <c r="B389" s="43" t="s">
        <v>607</v>
      </c>
      <c r="C389" s="41" t="s">
        <v>499</v>
      </c>
      <c r="D389" s="71">
        <v>1.34</v>
      </c>
      <c r="E389" s="72"/>
      <c r="F389" s="103" t="s">
        <v>657</v>
      </c>
      <c r="G389" s="103"/>
    </row>
    <row r="390" spans="1:7" ht="17.25" customHeight="1">
      <c r="A390" s="17" t="s">
        <v>608</v>
      </c>
      <c r="B390" s="77" t="s">
        <v>609</v>
      </c>
      <c r="C390" s="77"/>
      <c r="D390" s="77"/>
      <c r="E390" s="77"/>
      <c r="F390" s="77"/>
      <c r="G390" s="77"/>
    </row>
    <row r="391" spans="1:7" ht="17.25" customHeight="1">
      <c r="A391" s="10" t="s">
        <v>610</v>
      </c>
      <c r="B391" s="18" t="s">
        <v>611</v>
      </c>
      <c r="C391" s="10" t="s">
        <v>499</v>
      </c>
      <c r="D391" s="71">
        <v>1.75</v>
      </c>
      <c r="E391" s="72"/>
      <c r="F391" s="104" t="s">
        <v>657</v>
      </c>
      <c r="G391" s="104"/>
    </row>
    <row r="392" spans="1:7" ht="17.25" customHeight="1">
      <c r="A392" s="10" t="s">
        <v>612</v>
      </c>
      <c r="B392" s="18" t="s">
        <v>613</v>
      </c>
      <c r="C392" s="10" t="s">
        <v>499</v>
      </c>
      <c r="D392" s="71">
        <v>1.75</v>
      </c>
      <c r="E392" s="72"/>
      <c r="F392" s="104" t="s">
        <v>657</v>
      </c>
      <c r="G392" s="104"/>
    </row>
    <row r="393" spans="1:7" ht="17.25" customHeight="1">
      <c r="A393" s="17" t="s">
        <v>614</v>
      </c>
      <c r="B393" s="77" t="s">
        <v>615</v>
      </c>
      <c r="C393" s="77"/>
      <c r="D393" s="77"/>
      <c r="E393" s="77"/>
      <c r="F393" s="77"/>
      <c r="G393" s="77"/>
    </row>
    <row r="394" spans="1:7" ht="17.25" customHeight="1">
      <c r="A394" s="10" t="s">
        <v>616</v>
      </c>
      <c r="B394" s="46" t="s">
        <v>617</v>
      </c>
      <c r="C394" s="10" t="s">
        <v>499</v>
      </c>
      <c r="D394" s="71">
        <v>0.18</v>
      </c>
      <c r="E394" s="72"/>
      <c r="F394" s="104" t="s">
        <v>657</v>
      </c>
      <c r="G394" s="104"/>
    </row>
    <row r="395" spans="1:7" ht="17.25" customHeight="1">
      <c r="A395" s="10" t="s">
        <v>618</v>
      </c>
      <c r="B395" s="46" t="s">
        <v>619</v>
      </c>
      <c r="C395" s="45" t="s">
        <v>499</v>
      </c>
      <c r="D395" s="71">
        <v>0.43</v>
      </c>
      <c r="E395" s="72"/>
      <c r="F395" s="104" t="s">
        <v>657</v>
      </c>
      <c r="G395" s="104"/>
    </row>
    <row r="396" spans="1:7" ht="17.25" customHeight="1">
      <c r="A396" s="10" t="s">
        <v>620</v>
      </c>
      <c r="B396" s="46" t="s">
        <v>621</v>
      </c>
      <c r="C396" s="10" t="s">
        <v>282</v>
      </c>
      <c r="D396" s="71">
        <v>1.45</v>
      </c>
      <c r="E396" s="72"/>
      <c r="F396" s="104" t="s">
        <v>657</v>
      </c>
      <c r="G396" s="104"/>
    </row>
    <row r="397" spans="1:7" ht="17.25" customHeight="1">
      <c r="A397" s="10" t="s">
        <v>622</v>
      </c>
      <c r="B397" s="46" t="s">
        <v>623</v>
      </c>
      <c r="C397" s="10" t="s">
        <v>282</v>
      </c>
      <c r="D397" s="71">
        <v>1.57</v>
      </c>
      <c r="E397" s="72"/>
      <c r="F397" s="104" t="s">
        <v>657</v>
      </c>
      <c r="G397" s="104"/>
    </row>
    <row r="398" spans="1:7" ht="17.25" customHeight="1">
      <c r="A398" s="10" t="s">
        <v>624</v>
      </c>
      <c r="B398" s="46" t="s">
        <v>625</v>
      </c>
      <c r="C398" s="10" t="s">
        <v>282</v>
      </c>
      <c r="D398" s="71">
        <v>1.88</v>
      </c>
      <c r="E398" s="72"/>
      <c r="F398" s="104" t="s">
        <v>657</v>
      </c>
      <c r="G398" s="104"/>
    </row>
    <row r="399" spans="1:7" ht="17.25" customHeight="1">
      <c r="A399" s="10" t="s">
        <v>626</v>
      </c>
      <c r="B399" s="46" t="s">
        <v>627</v>
      </c>
      <c r="C399" s="10" t="s">
        <v>282</v>
      </c>
      <c r="D399" s="71">
        <v>0.25</v>
      </c>
      <c r="E399" s="72"/>
      <c r="F399" s="104" t="s">
        <v>657</v>
      </c>
      <c r="G399" s="104"/>
    </row>
    <row r="400" spans="1:7" ht="17.25" customHeight="1">
      <c r="A400" s="10" t="s">
        <v>628</v>
      </c>
      <c r="B400" s="46" t="s">
        <v>629</v>
      </c>
      <c r="C400" s="10" t="s">
        <v>282</v>
      </c>
      <c r="D400" s="71">
        <v>0.38</v>
      </c>
      <c r="E400" s="72"/>
      <c r="F400" s="104" t="s">
        <v>657</v>
      </c>
      <c r="G400" s="104"/>
    </row>
    <row r="401" spans="1:7" ht="17.25" customHeight="1">
      <c r="A401" s="10" t="s">
        <v>630</v>
      </c>
      <c r="B401" s="46" t="s">
        <v>631</v>
      </c>
      <c r="C401" s="10" t="s">
        <v>282</v>
      </c>
      <c r="D401" s="71">
        <v>0.48</v>
      </c>
      <c r="E401" s="72"/>
      <c r="F401" s="104" t="s">
        <v>657</v>
      </c>
      <c r="G401" s="104"/>
    </row>
    <row r="402" spans="1:7" ht="17.25" customHeight="1">
      <c r="A402" s="17" t="s">
        <v>632</v>
      </c>
      <c r="B402" s="77" t="s">
        <v>633</v>
      </c>
      <c r="C402" s="77"/>
      <c r="D402" s="77"/>
      <c r="E402" s="77"/>
      <c r="F402" s="77"/>
      <c r="G402" s="77"/>
    </row>
    <row r="403" spans="1:7" ht="17.25" customHeight="1">
      <c r="A403" s="10" t="s">
        <v>634</v>
      </c>
      <c r="B403" s="46" t="s">
        <v>635</v>
      </c>
      <c r="C403" s="45" t="s">
        <v>499</v>
      </c>
      <c r="D403" s="71">
        <v>1.54</v>
      </c>
      <c r="E403" s="72"/>
      <c r="F403" s="103" t="s">
        <v>657</v>
      </c>
      <c r="G403" s="103"/>
    </row>
    <row r="404" spans="1:7" ht="17.25" customHeight="1">
      <c r="A404" s="10" t="s">
        <v>636</v>
      </c>
      <c r="B404" s="46" t="s">
        <v>637</v>
      </c>
      <c r="C404" s="45" t="s">
        <v>499</v>
      </c>
      <c r="D404" s="71">
        <v>2.5499999999999998</v>
      </c>
      <c r="E404" s="72"/>
      <c r="F404" s="103" t="s">
        <v>657</v>
      </c>
      <c r="G404" s="103"/>
    </row>
    <row r="405" spans="1:7" ht="17.25" customHeight="1">
      <c r="A405" s="10" t="s">
        <v>638</v>
      </c>
      <c r="B405" s="43" t="s">
        <v>639</v>
      </c>
      <c r="C405" s="45" t="s">
        <v>499</v>
      </c>
      <c r="D405" s="71">
        <v>1.8</v>
      </c>
      <c r="E405" s="72"/>
      <c r="F405" s="103" t="s">
        <v>657</v>
      </c>
      <c r="G405" s="103"/>
    </row>
    <row r="406" spans="1:7" ht="32.25" customHeight="1">
      <c r="A406" s="10" t="s">
        <v>640</v>
      </c>
      <c r="B406" s="46" t="s">
        <v>641</v>
      </c>
      <c r="C406" s="45" t="s">
        <v>499</v>
      </c>
      <c r="D406" s="71">
        <v>3.54</v>
      </c>
      <c r="E406" s="72"/>
      <c r="F406" s="103" t="s">
        <v>657</v>
      </c>
      <c r="G406" s="103"/>
    </row>
    <row r="407" spans="1:7" ht="17.25" customHeight="1">
      <c r="A407" s="10" t="s">
        <v>642</v>
      </c>
      <c r="B407" s="46" t="s">
        <v>643</v>
      </c>
      <c r="C407" s="45" t="s">
        <v>499</v>
      </c>
      <c r="D407" s="71">
        <v>1.03</v>
      </c>
      <c r="E407" s="72"/>
      <c r="F407" s="103" t="s">
        <v>657</v>
      </c>
      <c r="G407" s="103"/>
    </row>
    <row r="408" spans="1:7" ht="17.25" customHeight="1">
      <c r="A408" s="10" t="s">
        <v>644</v>
      </c>
      <c r="B408" s="46" t="s">
        <v>645</v>
      </c>
      <c r="C408" s="45" t="s">
        <v>499</v>
      </c>
      <c r="D408" s="71">
        <v>3.06</v>
      </c>
      <c r="E408" s="72"/>
      <c r="F408" s="103" t="s">
        <v>657</v>
      </c>
      <c r="G408" s="103"/>
    </row>
    <row r="409" spans="1:7" ht="17.25" customHeight="1">
      <c r="A409" s="10" t="s">
        <v>646</v>
      </c>
      <c r="B409" s="46" t="s">
        <v>647</v>
      </c>
      <c r="C409" s="45" t="s">
        <v>282</v>
      </c>
      <c r="D409" s="71">
        <v>0.39</v>
      </c>
      <c r="E409" s="72"/>
      <c r="F409" s="103" t="s">
        <v>657</v>
      </c>
      <c r="G409" s="103"/>
    </row>
    <row r="410" spans="1:7" ht="17.25" customHeight="1">
      <c r="A410" s="10" t="s">
        <v>648</v>
      </c>
      <c r="B410" s="46" t="s">
        <v>649</v>
      </c>
      <c r="C410" s="10" t="s">
        <v>499</v>
      </c>
      <c r="D410" s="71">
        <v>0.78</v>
      </c>
      <c r="E410" s="72"/>
      <c r="F410" s="103" t="s">
        <v>657</v>
      </c>
      <c r="G410" s="103"/>
    </row>
    <row r="411" spans="1:7" ht="21" customHeight="1">
      <c r="A411" s="106" t="s">
        <v>650</v>
      </c>
      <c r="B411" s="106"/>
      <c r="C411" s="106"/>
      <c r="D411" s="106"/>
      <c r="E411" s="106"/>
      <c r="F411" s="106"/>
      <c r="G411" s="106"/>
    </row>
    <row r="412" spans="1:7" ht="16.5" customHeight="1">
      <c r="A412" s="10" t="s">
        <v>651</v>
      </c>
      <c r="B412" s="42" t="s">
        <v>652</v>
      </c>
      <c r="C412" s="35" t="s">
        <v>653</v>
      </c>
      <c r="D412" s="86">
        <v>0.36</v>
      </c>
      <c r="E412" s="86"/>
      <c r="F412" s="111">
        <v>2.63</v>
      </c>
      <c r="G412" s="111"/>
    </row>
    <row r="413" spans="1:7" ht="26.25" customHeight="1">
      <c r="A413" s="31"/>
      <c r="C413" s="30"/>
      <c r="D413" s="6"/>
    </row>
    <row r="414" spans="1:7" ht="36.75" customHeight="1">
      <c r="A414" s="105" t="s">
        <v>18</v>
      </c>
      <c r="B414" s="105"/>
      <c r="C414" s="105"/>
      <c r="D414" s="105"/>
      <c r="E414" s="105"/>
      <c r="F414" s="105"/>
      <c r="G414" s="105"/>
    </row>
    <row r="415" spans="1:7" s="69" customFormat="1" ht="15" customHeight="1">
      <c r="F415" s="70"/>
      <c r="G415" s="70"/>
    </row>
    <row r="416" spans="1:7" s="69" customFormat="1" ht="15" customHeight="1">
      <c r="F416" s="70"/>
      <c r="G416" s="70"/>
    </row>
    <row r="417" spans="1:7" s="70" customFormat="1" ht="15" customHeight="1">
      <c r="A417" s="70" t="s">
        <v>675</v>
      </c>
      <c r="F417" s="70" t="s">
        <v>676</v>
      </c>
    </row>
    <row r="418" spans="1:7" s="70" customFormat="1" ht="15" customHeight="1"/>
    <row r="419" spans="1:7" s="70" customFormat="1" ht="15" customHeight="1">
      <c r="A419" s="70" t="s">
        <v>677</v>
      </c>
      <c r="F419" s="70" t="s">
        <v>679</v>
      </c>
    </row>
    <row r="420" spans="1:7" s="70" customFormat="1" ht="15" customHeight="1"/>
    <row r="421" spans="1:7" s="70" customFormat="1" ht="15" customHeight="1"/>
    <row r="422" spans="1:7" s="70" customFormat="1" ht="15" customHeight="1"/>
    <row r="423" spans="1:7" s="70" customFormat="1" ht="15.75"/>
    <row r="424" spans="1:7" s="69" customFormat="1" ht="15.75">
      <c r="F424" s="70"/>
      <c r="G424" s="70"/>
    </row>
  </sheetData>
  <mergeCells count="625">
    <mergeCell ref="F374:G374"/>
    <mergeCell ref="F385:G385"/>
    <mergeCell ref="F399:G399"/>
    <mergeCell ref="F387:G387"/>
    <mergeCell ref="F388:G388"/>
    <mergeCell ref="B390:G390"/>
    <mergeCell ref="F377:G377"/>
    <mergeCell ref="F398:G398"/>
    <mergeCell ref="D374:E374"/>
    <mergeCell ref="F349:G349"/>
    <mergeCell ref="F369:G369"/>
    <mergeCell ref="F358:G358"/>
    <mergeCell ref="F354:G354"/>
    <mergeCell ref="F355:G355"/>
    <mergeCell ref="F362:G362"/>
    <mergeCell ref="F359:G359"/>
    <mergeCell ref="F368:G368"/>
    <mergeCell ref="F364:G364"/>
    <mergeCell ref="F322:G322"/>
    <mergeCell ref="F324:G324"/>
    <mergeCell ref="F397:G397"/>
    <mergeCell ref="F389:G389"/>
    <mergeCell ref="F391:G391"/>
    <mergeCell ref="F392:G392"/>
    <mergeCell ref="F394:G394"/>
    <mergeCell ref="F395:G395"/>
    <mergeCell ref="F396:G396"/>
    <mergeCell ref="F353:G353"/>
    <mergeCell ref="F302:G302"/>
    <mergeCell ref="F308:G308"/>
    <mergeCell ref="F303:G303"/>
    <mergeCell ref="F352:G352"/>
    <mergeCell ref="F347:G347"/>
    <mergeCell ref="F304:G304"/>
    <mergeCell ref="F307:G307"/>
    <mergeCell ref="B306:G306"/>
    <mergeCell ref="F351:G351"/>
    <mergeCell ref="F344:G344"/>
    <mergeCell ref="F360:G360"/>
    <mergeCell ref="F384:G384"/>
    <mergeCell ref="F370:G370"/>
    <mergeCell ref="F325:G325"/>
    <mergeCell ref="F342:G342"/>
    <mergeCell ref="F340:G340"/>
    <mergeCell ref="F341:G341"/>
    <mergeCell ref="F336:G336"/>
    <mergeCell ref="F337:G337"/>
    <mergeCell ref="F338:G338"/>
    <mergeCell ref="F296:G296"/>
    <mergeCell ref="F365:G365"/>
    <mergeCell ref="F348:G348"/>
    <mergeCell ref="F361:G361"/>
    <mergeCell ref="F343:G343"/>
    <mergeCell ref="F314:G314"/>
    <mergeCell ref="F315:G315"/>
    <mergeCell ref="F316:G316"/>
    <mergeCell ref="F317:G317"/>
    <mergeCell ref="F320:G320"/>
    <mergeCell ref="F345:G345"/>
    <mergeCell ref="F346:G346"/>
    <mergeCell ref="F350:G350"/>
    <mergeCell ref="F312:G312"/>
    <mergeCell ref="F339:G339"/>
    <mergeCell ref="F321:G321"/>
    <mergeCell ref="F319:G319"/>
    <mergeCell ref="F335:G335"/>
    <mergeCell ref="F318:G318"/>
    <mergeCell ref="F323:G323"/>
    <mergeCell ref="D279:E279"/>
    <mergeCell ref="D275:E275"/>
    <mergeCell ref="F271:G271"/>
    <mergeCell ref="F272:G272"/>
    <mergeCell ref="F273:G273"/>
    <mergeCell ref="F276:G276"/>
    <mergeCell ref="F277:G277"/>
    <mergeCell ref="F278:G278"/>
    <mergeCell ref="F279:G279"/>
    <mergeCell ref="D271:E271"/>
    <mergeCell ref="F280:G280"/>
    <mergeCell ref="F294:G294"/>
    <mergeCell ref="F295:G295"/>
    <mergeCell ref="B283:G283"/>
    <mergeCell ref="D291:E291"/>
    <mergeCell ref="D287:E287"/>
    <mergeCell ref="D284:E284"/>
    <mergeCell ref="F289:G289"/>
    <mergeCell ref="D289:E289"/>
    <mergeCell ref="F292:G292"/>
    <mergeCell ref="F293:G293"/>
    <mergeCell ref="F288:G288"/>
    <mergeCell ref="F291:G291"/>
    <mergeCell ref="F290:G290"/>
    <mergeCell ref="F282:G282"/>
    <mergeCell ref="F284:G284"/>
    <mergeCell ref="F285:G285"/>
    <mergeCell ref="F286:G286"/>
    <mergeCell ref="F287:G287"/>
    <mergeCell ref="D235:E235"/>
    <mergeCell ref="F309:G309"/>
    <mergeCell ref="F297:G297"/>
    <mergeCell ref="F310:G310"/>
    <mergeCell ref="F298:G298"/>
    <mergeCell ref="F299:G299"/>
    <mergeCell ref="F300:G300"/>
    <mergeCell ref="F301:G301"/>
    <mergeCell ref="F267:G267"/>
    <mergeCell ref="F268:G268"/>
    <mergeCell ref="F224:G224"/>
    <mergeCell ref="F234:G234"/>
    <mergeCell ref="F226:G226"/>
    <mergeCell ref="F227:G227"/>
    <mergeCell ref="F228:G228"/>
    <mergeCell ref="F229:G229"/>
    <mergeCell ref="F243:G243"/>
    <mergeCell ref="F245:G245"/>
    <mergeCell ref="F246:G246"/>
    <mergeCell ref="F247:G247"/>
    <mergeCell ref="F250:G250"/>
    <mergeCell ref="A253:G253"/>
    <mergeCell ref="D251:E251"/>
    <mergeCell ref="F240:G240"/>
    <mergeCell ref="F231:G231"/>
    <mergeCell ref="D234:E234"/>
    <mergeCell ref="F241:G241"/>
    <mergeCell ref="F257:G257"/>
    <mergeCell ref="F258:G258"/>
    <mergeCell ref="F255:G255"/>
    <mergeCell ref="F235:G235"/>
    <mergeCell ref="F237:G237"/>
    <mergeCell ref="F236:G236"/>
    <mergeCell ref="F248:G248"/>
    <mergeCell ref="F249:G249"/>
    <mergeCell ref="D243:E243"/>
    <mergeCell ref="D242:E242"/>
    <mergeCell ref="B225:G225"/>
    <mergeCell ref="F238:G238"/>
    <mergeCell ref="D241:E241"/>
    <mergeCell ref="D249:E249"/>
    <mergeCell ref="B244:G244"/>
    <mergeCell ref="F239:G239"/>
    <mergeCell ref="F251:G251"/>
    <mergeCell ref="D250:E250"/>
    <mergeCell ref="D240:E240"/>
    <mergeCell ref="D223:E223"/>
    <mergeCell ref="F242:G242"/>
    <mergeCell ref="D237:E237"/>
    <mergeCell ref="D236:E236"/>
    <mergeCell ref="D229:E229"/>
    <mergeCell ref="D231:E231"/>
    <mergeCell ref="B230:G230"/>
    <mergeCell ref="F214:G214"/>
    <mergeCell ref="A211:G211"/>
    <mergeCell ref="F233:G233"/>
    <mergeCell ref="F215:G215"/>
    <mergeCell ref="F216:G216"/>
    <mergeCell ref="F217:G217"/>
    <mergeCell ref="F219:G219"/>
    <mergeCell ref="D224:E224"/>
    <mergeCell ref="D233:E233"/>
    <mergeCell ref="D217:E217"/>
    <mergeCell ref="B218:G218"/>
    <mergeCell ref="F220:G220"/>
    <mergeCell ref="F222:G222"/>
    <mergeCell ref="F223:G223"/>
    <mergeCell ref="D219:E219"/>
    <mergeCell ref="D220:E220"/>
    <mergeCell ref="D221:E221"/>
    <mergeCell ref="D222:E222"/>
    <mergeCell ref="D262:E262"/>
    <mergeCell ref="D252:E252"/>
    <mergeCell ref="D299:E299"/>
    <mergeCell ref="D298:E298"/>
    <mergeCell ref="D294:E294"/>
    <mergeCell ref="D293:E293"/>
    <mergeCell ref="D288:E288"/>
    <mergeCell ref="D290:E290"/>
    <mergeCell ref="D261:E261"/>
    <mergeCell ref="D255:E255"/>
    <mergeCell ref="F262:G262"/>
    <mergeCell ref="D320:E320"/>
    <mergeCell ref="D336:E336"/>
    <mergeCell ref="D322:E322"/>
    <mergeCell ref="D321:E321"/>
    <mergeCell ref="D325:E325"/>
    <mergeCell ref="D332:E332"/>
    <mergeCell ref="D331:E331"/>
    <mergeCell ref="D330:E330"/>
    <mergeCell ref="D329:E329"/>
    <mergeCell ref="F281:G281"/>
    <mergeCell ref="F274:G274"/>
    <mergeCell ref="F275:G275"/>
    <mergeCell ref="D281:E281"/>
    <mergeCell ref="D263:E263"/>
    <mergeCell ref="D272:E272"/>
    <mergeCell ref="D265:E265"/>
    <mergeCell ref="F266:G266"/>
    <mergeCell ref="F269:G269"/>
    <mergeCell ref="F270:G270"/>
    <mergeCell ref="D412:E412"/>
    <mergeCell ref="D245:E245"/>
    <mergeCell ref="D246:E246"/>
    <mergeCell ref="D247:E247"/>
    <mergeCell ref="D248:E248"/>
    <mergeCell ref="D278:E278"/>
    <mergeCell ref="D277:E277"/>
    <mergeCell ref="D276:E276"/>
    <mergeCell ref="D297:E297"/>
    <mergeCell ref="D296:E296"/>
    <mergeCell ref="D273:E273"/>
    <mergeCell ref="D280:E280"/>
    <mergeCell ref="D258:E258"/>
    <mergeCell ref="D257:E257"/>
    <mergeCell ref="D256:E256"/>
    <mergeCell ref="D260:E260"/>
    <mergeCell ref="B264:G264"/>
    <mergeCell ref="F256:G256"/>
    <mergeCell ref="B259:G259"/>
    <mergeCell ref="F260:G260"/>
    <mergeCell ref="F328:G328"/>
    <mergeCell ref="F329:G329"/>
    <mergeCell ref="F330:G330"/>
    <mergeCell ref="F331:G331"/>
    <mergeCell ref="D304:E304"/>
    <mergeCell ref="D292:E292"/>
    <mergeCell ref="D315:E315"/>
    <mergeCell ref="D303:E303"/>
    <mergeCell ref="A305:G305"/>
    <mergeCell ref="D328:E328"/>
    <mergeCell ref="D270:E270"/>
    <mergeCell ref="D269:E269"/>
    <mergeCell ref="D266:E266"/>
    <mergeCell ref="D268:E268"/>
    <mergeCell ref="D267:E267"/>
    <mergeCell ref="F252:G252"/>
    <mergeCell ref="F263:G263"/>
    <mergeCell ref="F265:G265"/>
    <mergeCell ref="B254:G254"/>
    <mergeCell ref="F261:G261"/>
    <mergeCell ref="D190:E190"/>
    <mergeCell ref="D204:E204"/>
    <mergeCell ref="D207:E207"/>
    <mergeCell ref="A198:G198"/>
    <mergeCell ref="F200:G200"/>
    <mergeCell ref="A201:G201"/>
    <mergeCell ref="F190:G190"/>
    <mergeCell ref="F196:G196"/>
    <mergeCell ref="D197:E197"/>
    <mergeCell ref="F197:G197"/>
    <mergeCell ref="D295:E295"/>
    <mergeCell ref="D239:E239"/>
    <mergeCell ref="D238:E238"/>
    <mergeCell ref="D282:E282"/>
    <mergeCell ref="D285:E285"/>
    <mergeCell ref="D274:E274"/>
    <mergeCell ref="D286:E286"/>
    <mergeCell ref="B213:G213"/>
    <mergeCell ref="D210:E210"/>
    <mergeCell ref="A212:G212"/>
    <mergeCell ref="B209:C209"/>
    <mergeCell ref="F191:G191"/>
    <mergeCell ref="F192:G192"/>
    <mergeCell ref="F204:G204"/>
    <mergeCell ref="D196:E196"/>
    <mergeCell ref="D200:E200"/>
    <mergeCell ref="F199:G199"/>
    <mergeCell ref="F232:G232"/>
    <mergeCell ref="D232:E232"/>
    <mergeCell ref="F221:G221"/>
    <mergeCell ref="D216:E216"/>
    <mergeCell ref="A208:G208"/>
    <mergeCell ref="D226:E226"/>
    <mergeCell ref="D227:E227"/>
    <mergeCell ref="D228:E228"/>
    <mergeCell ref="D215:E215"/>
    <mergeCell ref="D214:E214"/>
    <mergeCell ref="A134:G134"/>
    <mergeCell ref="B137:G137"/>
    <mergeCell ref="B107:G107"/>
    <mergeCell ref="B97:G97"/>
    <mergeCell ref="B86:G86"/>
    <mergeCell ref="D129:E129"/>
    <mergeCell ref="A120:G120"/>
    <mergeCell ref="B122:G122"/>
    <mergeCell ref="B87:G87"/>
    <mergeCell ref="F75:G75"/>
    <mergeCell ref="A56:G56"/>
    <mergeCell ref="D55:E55"/>
    <mergeCell ref="F70:G70"/>
    <mergeCell ref="B54:G54"/>
    <mergeCell ref="F59:G59"/>
    <mergeCell ref="A41:G41"/>
    <mergeCell ref="B42:G42"/>
    <mergeCell ref="F39:G39"/>
    <mergeCell ref="D37:E37"/>
    <mergeCell ref="D53:E53"/>
    <mergeCell ref="D52:E52"/>
    <mergeCell ref="F52:G52"/>
    <mergeCell ref="D128:E128"/>
    <mergeCell ref="D35:E35"/>
    <mergeCell ref="B79:G79"/>
    <mergeCell ref="F49:G49"/>
    <mergeCell ref="F51:G51"/>
    <mergeCell ref="D70:E70"/>
    <mergeCell ref="D40:E40"/>
    <mergeCell ref="D36:E36"/>
    <mergeCell ref="B95:G95"/>
    <mergeCell ref="B101:G101"/>
    <mergeCell ref="A84:G84"/>
    <mergeCell ref="B57:G57"/>
    <mergeCell ref="B85:G85"/>
    <mergeCell ref="F81:G81"/>
    <mergeCell ref="F74:G74"/>
    <mergeCell ref="B78:G78"/>
    <mergeCell ref="B73:G73"/>
    <mergeCell ref="F62:G62"/>
    <mergeCell ref="A76:G76"/>
    <mergeCell ref="D72:E72"/>
    <mergeCell ref="B23:G23"/>
    <mergeCell ref="A30:G30"/>
    <mergeCell ref="B31:G31"/>
    <mergeCell ref="F24:G24"/>
    <mergeCell ref="F26:G26"/>
    <mergeCell ref="D28:E28"/>
    <mergeCell ref="D27:E27"/>
    <mergeCell ref="D24:E24"/>
    <mergeCell ref="D26:E26"/>
    <mergeCell ref="F27:G27"/>
    <mergeCell ref="F55:G55"/>
    <mergeCell ref="B50:G50"/>
    <mergeCell ref="F28:G28"/>
    <mergeCell ref="F29:G29"/>
    <mergeCell ref="D34:E34"/>
    <mergeCell ref="F34:G34"/>
    <mergeCell ref="D33:E33"/>
    <mergeCell ref="F36:G36"/>
    <mergeCell ref="D44:E44"/>
    <mergeCell ref="F37:G37"/>
    <mergeCell ref="B43:G43"/>
    <mergeCell ref="F44:G44"/>
    <mergeCell ref="B58:G58"/>
    <mergeCell ref="F35:G35"/>
    <mergeCell ref="D62:E62"/>
    <mergeCell ref="D61:E61"/>
    <mergeCell ref="F60:G60"/>
    <mergeCell ref="F61:G61"/>
    <mergeCell ref="D38:E38"/>
    <mergeCell ref="D49:E49"/>
    <mergeCell ref="F12:G12"/>
    <mergeCell ref="A7:G7"/>
    <mergeCell ref="E9:G9"/>
    <mergeCell ref="D12:E12"/>
    <mergeCell ref="F40:G40"/>
    <mergeCell ref="D69:E69"/>
    <mergeCell ref="F38:G38"/>
    <mergeCell ref="F64:G64"/>
    <mergeCell ref="D64:E64"/>
    <mergeCell ref="D67:E67"/>
    <mergeCell ref="D17:E17"/>
    <mergeCell ref="D18:E18"/>
    <mergeCell ref="F17:G17"/>
    <mergeCell ref="F18:G18"/>
    <mergeCell ref="A6:G6"/>
    <mergeCell ref="A8:G8"/>
    <mergeCell ref="A11:A12"/>
    <mergeCell ref="B11:B12"/>
    <mergeCell ref="C11:C12"/>
    <mergeCell ref="D11:G11"/>
    <mergeCell ref="A143:G143"/>
    <mergeCell ref="F135:G135"/>
    <mergeCell ref="F138:G138"/>
    <mergeCell ref="B140:G140"/>
    <mergeCell ref="F142:G142"/>
    <mergeCell ref="A177:G177"/>
    <mergeCell ref="B170:G170"/>
    <mergeCell ref="D45:E45"/>
    <mergeCell ref="D48:E48"/>
    <mergeCell ref="A106:G106"/>
    <mergeCell ref="B92:G92"/>
    <mergeCell ref="D88:E88"/>
    <mergeCell ref="B63:G63"/>
    <mergeCell ref="D65:E65"/>
    <mergeCell ref="D68:E68"/>
    <mergeCell ref="D66:E66"/>
    <mergeCell ref="F53:G53"/>
    <mergeCell ref="F33:G33"/>
    <mergeCell ref="A130:G130"/>
    <mergeCell ref="F65:G65"/>
    <mergeCell ref="F66:G66"/>
    <mergeCell ref="D123:E123"/>
    <mergeCell ref="D124:E124"/>
    <mergeCell ref="F124:G124"/>
    <mergeCell ref="B117:G117"/>
    <mergeCell ref="D51:E51"/>
    <mergeCell ref="D39:E39"/>
    <mergeCell ref="D188:E188"/>
    <mergeCell ref="D187:E187"/>
    <mergeCell ref="B115:G115"/>
    <mergeCell ref="A89:G89"/>
    <mergeCell ref="B126:G126"/>
    <mergeCell ref="B113:G113"/>
    <mergeCell ref="B110:G110"/>
    <mergeCell ref="F125:G125"/>
    <mergeCell ref="F178:G178"/>
    <mergeCell ref="B180:G180"/>
    <mergeCell ref="F366:G366"/>
    <mergeCell ref="D186:E186"/>
    <mergeCell ref="A184:G184"/>
    <mergeCell ref="F188:G188"/>
    <mergeCell ref="F187:G187"/>
    <mergeCell ref="F186:G186"/>
    <mergeCell ref="B185:G185"/>
    <mergeCell ref="B204:C204"/>
    <mergeCell ref="D199:E199"/>
    <mergeCell ref="D195:E195"/>
    <mergeCell ref="F381:G381"/>
    <mergeCell ref="F382:G382"/>
    <mergeCell ref="D339:E339"/>
    <mergeCell ref="B181:G181"/>
    <mergeCell ref="F189:G189"/>
    <mergeCell ref="F379:G379"/>
    <mergeCell ref="F380:G380"/>
    <mergeCell ref="D338:E338"/>
    <mergeCell ref="D341:E341"/>
    <mergeCell ref="D340:E340"/>
    <mergeCell ref="F403:G403"/>
    <mergeCell ref="F373:G373"/>
    <mergeCell ref="F372:G372"/>
    <mergeCell ref="F400:G400"/>
    <mergeCell ref="A411:G411"/>
    <mergeCell ref="F327:G327"/>
    <mergeCell ref="F332:G332"/>
    <mergeCell ref="F407:G407"/>
    <mergeCell ref="B402:G402"/>
    <mergeCell ref="D337:E337"/>
    <mergeCell ref="A414:G414"/>
    <mergeCell ref="A311:G311"/>
    <mergeCell ref="B313:G313"/>
    <mergeCell ref="B326:G326"/>
    <mergeCell ref="A333:G333"/>
    <mergeCell ref="B334:G334"/>
    <mergeCell ref="B363:G363"/>
    <mergeCell ref="F412:G412"/>
    <mergeCell ref="F405:G405"/>
    <mergeCell ref="D344:E344"/>
    <mergeCell ref="F409:G409"/>
    <mergeCell ref="F383:G383"/>
    <mergeCell ref="F386:G386"/>
    <mergeCell ref="F375:G375"/>
    <mergeCell ref="D373:E373"/>
    <mergeCell ref="F356:G356"/>
    <mergeCell ref="F357:G357"/>
    <mergeCell ref="F367:G367"/>
    <mergeCell ref="F371:G371"/>
    <mergeCell ref="F401:G401"/>
    <mergeCell ref="B210:C210"/>
    <mergeCell ref="F209:G209"/>
    <mergeCell ref="F210:G210"/>
    <mergeCell ref="D209:E209"/>
    <mergeCell ref="F410:G410"/>
    <mergeCell ref="F406:G406"/>
    <mergeCell ref="F404:G404"/>
    <mergeCell ref="F378:G378"/>
    <mergeCell ref="D354:E354"/>
    <mergeCell ref="F408:G408"/>
    <mergeCell ref="B202:C202"/>
    <mergeCell ref="F207:G207"/>
    <mergeCell ref="F202:G202"/>
    <mergeCell ref="F20:G20"/>
    <mergeCell ref="B25:G25"/>
    <mergeCell ref="D29:E29"/>
    <mergeCell ref="B121:G121"/>
    <mergeCell ref="F194:G194"/>
    <mergeCell ref="D192:E192"/>
    <mergeCell ref="D191:E191"/>
    <mergeCell ref="F21:G21"/>
    <mergeCell ref="A22:G22"/>
    <mergeCell ref="B179:G179"/>
    <mergeCell ref="D125:E125"/>
    <mergeCell ref="B165:G165"/>
    <mergeCell ref="D47:E47"/>
    <mergeCell ref="F47:G47"/>
    <mergeCell ref="F48:G48"/>
    <mergeCell ref="B156:G156"/>
    <mergeCell ref="F32:G32"/>
    <mergeCell ref="D75:E75"/>
    <mergeCell ref="D74:E74"/>
    <mergeCell ref="D189:E189"/>
    <mergeCell ref="F45:G45"/>
    <mergeCell ref="F46:G46"/>
    <mergeCell ref="D46:E46"/>
    <mergeCell ref="F182:G182"/>
    <mergeCell ref="F183:G183"/>
    <mergeCell ref="D182:E182"/>
    <mergeCell ref="D183:E183"/>
    <mergeCell ref="F68:G68"/>
    <mergeCell ref="D202:E202"/>
    <mergeCell ref="B199:C199"/>
    <mergeCell ref="D20:E20"/>
    <mergeCell ref="F193:G193"/>
    <mergeCell ref="F141:G141"/>
    <mergeCell ref="B144:G144"/>
    <mergeCell ref="D178:E178"/>
    <mergeCell ref="D60:E60"/>
    <mergeCell ref="D59:E59"/>
    <mergeCell ref="D82:E82"/>
    <mergeCell ref="F128:G128"/>
    <mergeCell ref="F129:G129"/>
    <mergeCell ref="B205:C205"/>
    <mergeCell ref="D83:E83"/>
    <mergeCell ref="D32:E32"/>
    <mergeCell ref="D71:E71"/>
    <mergeCell ref="B77:G77"/>
    <mergeCell ref="B80:G80"/>
    <mergeCell ref="F67:G67"/>
    <mergeCell ref="B150:G150"/>
    <mergeCell ref="F69:G69"/>
    <mergeCell ref="F72:G72"/>
    <mergeCell ref="B15:G15"/>
    <mergeCell ref="D21:E21"/>
    <mergeCell ref="B200:C200"/>
    <mergeCell ref="D194:E194"/>
    <mergeCell ref="D193:E193"/>
    <mergeCell ref="B16:G16"/>
    <mergeCell ref="D81:E81"/>
    <mergeCell ref="B103:G103"/>
    <mergeCell ref="B127:G127"/>
    <mergeCell ref="F88:G88"/>
    <mergeCell ref="A14:G14"/>
    <mergeCell ref="B167:G167"/>
    <mergeCell ref="F123:G123"/>
    <mergeCell ref="B151:G151"/>
    <mergeCell ref="F82:G82"/>
    <mergeCell ref="F83:G83"/>
    <mergeCell ref="B136:G136"/>
    <mergeCell ref="D301:E301"/>
    <mergeCell ref="D300:E300"/>
    <mergeCell ref="D302:E302"/>
    <mergeCell ref="D307:E307"/>
    <mergeCell ref="B19:G19"/>
    <mergeCell ref="A90:G90"/>
    <mergeCell ref="F71:G71"/>
    <mergeCell ref="B154:G154"/>
    <mergeCell ref="B145:G145"/>
    <mergeCell ref="F139:G139"/>
    <mergeCell ref="F205:G205"/>
    <mergeCell ref="A203:G203"/>
    <mergeCell ref="D205:E205"/>
    <mergeCell ref="F195:G195"/>
    <mergeCell ref="D327:E327"/>
    <mergeCell ref="D309:E309"/>
    <mergeCell ref="D308:E308"/>
    <mergeCell ref="A206:G206"/>
    <mergeCell ref="D314:E314"/>
    <mergeCell ref="D310:E310"/>
    <mergeCell ref="D312:E312"/>
    <mergeCell ref="D324:E324"/>
    <mergeCell ref="D323:E323"/>
    <mergeCell ref="D319:E319"/>
    <mergeCell ref="D318:E318"/>
    <mergeCell ref="D317:E317"/>
    <mergeCell ref="D316:E316"/>
    <mergeCell ref="D347:E347"/>
    <mergeCell ref="D359:E359"/>
    <mergeCell ref="D358:E358"/>
    <mergeCell ref="D346:E346"/>
    <mergeCell ref="D372:E372"/>
    <mergeCell ref="D335:E335"/>
    <mergeCell ref="D371:E371"/>
    <mergeCell ref="D343:E343"/>
    <mergeCell ref="D342:E342"/>
    <mergeCell ref="D351:E351"/>
    <mergeCell ref="D353:E353"/>
    <mergeCell ref="D352:E352"/>
    <mergeCell ref="D356:E356"/>
    <mergeCell ref="D345:E345"/>
    <mergeCell ref="D361:E361"/>
    <mergeCell ref="D350:E350"/>
    <mergeCell ref="D355:E355"/>
    <mergeCell ref="D349:E349"/>
    <mergeCell ref="D348:E348"/>
    <mergeCell ref="D357:E357"/>
    <mergeCell ref="D406:E406"/>
    <mergeCell ref="D384:E384"/>
    <mergeCell ref="D391:E391"/>
    <mergeCell ref="D392:E392"/>
    <mergeCell ref="D389:E389"/>
    <mergeCell ref="D395:E395"/>
    <mergeCell ref="D388:E388"/>
    <mergeCell ref="D387:E387"/>
    <mergeCell ref="D386:E386"/>
    <mergeCell ref="D360:E360"/>
    <mergeCell ref="D379:E379"/>
    <mergeCell ref="D378:E378"/>
    <mergeCell ref="D377:E377"/>
    <mergeCell ref="D376:E376"/>
    <mergeCell ref="D369:E369"/>
    <mergeCell ref="D370:E370"/>
    <mergeCell ref="D375:E375"/>
    <mergeCell ref="D362:E362"/>
    <mergeCell ref="D364:E364"/>
    <mergeCell ref="D410:E410"/>
    <mergeCell ref="D409:E409"/>
    <mergeCell ref="D408:E408"/>
    <mergeCell ref="D407:E407"/>
    <mergeCell ref="D365:E365"/>
    <mergeCell ref="D368:E368"/>
    <mergeCell ref="D367:E367"/>
    <mergeCell ref="D366:E366"/>
    <mergeCell ref="B393:G393"/>
    <mergeCell ref="F376:G376"/>
    <mergeCell ref="D403:E403"/>
    <mergeCell ref="D405:E405"/>
    <mergeCell ref="D394:E394"/>
    <mergeCell ref="D401:E401"/>
    <mergeCell ref="D400:E400"/>
    <mergeCell ref="D404:E404"/>
    <mergeCell ref="D382:E382"/>
    <mergeCell ref="D381:E381"/>
    <mergeCell ref="D380:E380"/>
    <mergeCell ref="D399:E399"/>
    <mergeCell ref="D398:E398"/>
    <mergeCell ref="D397:E397"/>
    <mergeCell ref="D396:E396"/>
    <mergeCell ref="D383:E383"/>
    <mergeCell ref="D385:E385"/>
  </mergeCells>
  <phoneticPr fontId="0" type="noConversion"/>
  <pageMargins left="0.19685039370078741" right="0" top="0.39370078740157483" bottom="0.19685039370078741" header="0.51181102362204722" footer="0.51181102362204722"/>
  <pageSetup paperSize="9" orientation="landscape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2018-01-03T08:37:58Z</cp:lastPrinted>
  <dcterms:created xsi:type="dcterms:W3CDTF">2013-11-01T09:34:05Z</dcterms:created>
  <dcterms:modified xsi:type="dcterms:W3CDTF">2021-05-07T13:04:06Z</dcterms:modified>
</cp:coreProperties>
</file>