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05" windowWidth="11355" windowHeight="8640"/>
  </bookViews>
  <sheets>
    <sheet name="тарифы" sheetId="2" r:id="rId1"/>
    <sheet name="прейскурант" sheetId="1" r:id="rId2"/>
  </sheets>
  <definedNames>
    <definedName name="_xlnm.Print_Area" localSheetId="0">тарифы!$A$1:$E$195</definedName>
  </definedNames>
  <calcPr calcId="114210"/>
</workbook>
</file>

<file path=xl/calcChain.xml><?xml version="1.0" encoding="utf-8"?>
<calcChain xmlns="http://schemas.openxmlformats.org/spreadsheetml/2006/main">
  <c r="G180" i="2"/>
  <c r="D178"/>
  <c r="G181"/>
  <c r="G182"/>
  <c r="D18"/>
  <c r="D17"/>
  <c r="I181"/>
  <c r="I180"/>
  <c r="D74"/>
  <c r="D181"/>
  <c r="D57"/>
  <c r="D180"/>
  <c r="E126"/>
  <c r="D126"/>
  <c r="E95"/>
  <c r="D95"/>
  <c r="D83"/>
  <c r="E57"/>
  <c r="E74"/>
  <c r="E58"/>
  <c r="D58"/>
  <c r="D87"/>
  <c r="E44" i="1"/>
  <c r="E58"/>
  <c r="E72"/>
  <c r="E114"/>
  <c r="E115"/>
  <c r="D44"/>
  <c r="D58"/>
  <c r="D68"/>
  <c r="D72"/>
  <c r="D81"/>
  <c r="D114"/>
  <c r="D115"/>
</calcChain>
</file>

<file path=xl/sharedStrings.xml><?xml version="1.0" encoding="utf-8"?>
<sst xmlns="http://schemas.openxmlformats.org/spreadsheetml/2006/main" count="824" uniqueCount="366">
  <si>
    <t>Единица измерения</t>
  </si>
  <si>
    <t>1.</t>
  </si>
  <si>
    <t>2.1.</t>
  </si>
  <si>
    <t>Наименование платных медицинских услуг</t>
  </si>
  <si>
    <t>1.1.</t>
  </si>
  <si>
    <t>1.2.</t>
  </si>
  <si>
    <t>1.3.</t>
  </si>
  <si>
    <t>1.4.</t>
  </si>
  <si>
    <t>1.1.1.</t>
  </si>
  <si>
    <t>Исследование</t>
  </si>
  <si>
    <t>3.</t>
  </si>
  <si>
    <t>Пребывание в круглосуточном стационаре терапевтического отделения</t>
  </si>
  <si>
    <t>Общий анализ крови</t>
  </si>
  <si>
    <t>Общий анализ мочи</t>
  </si>
  <si>
    <t>Анализ крови на RW</t>
  </si>
  <si>
    <t>Обследование на гонорею</t>
  </si>
  <si>
    <t>в одной проекции</t>
  </si>
  <si>
    <t>1.1.1.1.</t>
  </si>
  <si>
    <t>Лабораторная диагностика</t>
  </si>
  <si>
    <t>Примечание: В тарифах не учтена стоимость лекарственных средств изделий медицинского назначения и других материалов, которые оплачиваются заказчиком дополнительно.</t>
  </si>
  <si>
    <t xml:space="preserve">УТВЕРЖДАЮ </t>
  </si>
  <si>
    <t>УЗ "Краснопольская ЦРБ"</t>
  </si>
  <si>
    <t>ПРЕЙСКУРАНТ</t>
  </si>
  <si>
    <t xml:space="preserve">на платные медицинские услуги по УЗ "Краснопольская ЦРБ" </t>
  </si>
  <si>
    <t>(для иностранных граждан)</t>
  </si>
  <si>
    <t>Лучевая диагностика (рентгенологические исследования)</t>
  </si>
  <si>
    <t>Лучевая диагностика:</t>
  </si>
  <si>
    <t>в двух проекциях</t>
  </si>
  <si>
    <t>1.1.1.1.1.</t>
  </si>
  <si>
    <t>1.1.1.1.2.</t>
  </si>
  <si>
    <t>1.1.1.2.</t>
  </si>
  <si>
    <t>рентгенологические исследования:</t>
  </si>
  <si>
    <t>рентгенологические исследования органов грудной полости:</t>
  </si>
  <si>
    <t>флюорография профилактическая:</t>
  </si>
  <si>
    <t>анализ флюорограммы врачом</t>
  </si>
  <si>
    <t>Забор крови на ВИЧ</t>
  </si>
  <si>
    <t>Койко - день</t>
  </si>
  <si>
    <t>пипетирование:</t>
  </si>
  <si>
    <t>стеклянными пипетками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</si>
  <si>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вычичлительной машины</t>
  </si>
  <si>
    <t>взятие крови из пальца:</t>
  </si>
  <si>
    <t>1.3.2.</t>
  </si>
  <si>
    <t>для всего спектра гематологических исследований в понятии "общий анализ крови", включая лейкоцитарную формулу</t>
  </si>
  <si>
    <t>Гематологические исследования:</t>
  </si>
  <si>
    <t>3.1.</t>
  </si>
  <si>
    <t>определение гемоглобина гемоглобин-цианидным методом</t>
  </si>
  <si>
    <t>3.2.</t>
  </si>
  <si>
    <t>подсчет эритроцитов в счетной камере</t>
  </si>
  <si>
    <t>3.7.</t>
  </si>
  <si>
    <t>определение скорости оседания эритроцитов</t>
  </si>
  <si>
    <t>3.8.</t>
  </si>
  <si>
    <t>подсчет лейкоцитов в счетной камере:</t>
  </si>
  <si>
    <t>3.8.1.</t>
  </si>
  <si>
    <t>для негематологических заболеваний</t>
  </si>
  <si>
    <t>3.9.</t>
  </si>
  <si>
    <t>подсчет лейкоцитарной формулы с описанием морфологии форменных элементов крови:</t>
  </si>
  <si>
    <t>3.9.1.</t>
  </si>
  <si>
    <t>для негемотологических заболеваний</t>
  </si>
  <si>
    <t>ИТОГО</t>
  </si>
  <si>
    <t>исследование мочи:</t>
  </si>
  <si>
    <t>2.1.1.</t>
  </si>
  <si>
    <t>определение количества, цвета, прозрачности, наличия осадка, относительной плотности, pH</t>
  </si>
  <si>
    <t>2.1.2.</t>
  </si>
  <si>
    <t>обнаружение глюкозы экспресс-тестом</t>
  </si>
  <si>
    <t>2.1.3.</t>
  </si>
  <si>
    <t>обнаружение белка:</t>
  </si>
  <si>
    <t>2.1.3.1.</t>
  </si>
  <si>
    <t>экспресс-тестом</t>
  </si>
  <si>
    <t>2.1.4.</t>
  </si>
  <si>
    <t>определение белка:</t>
  </si>
  <si>
    <t>2.1.4.1.</t>
  </si>
  <si>
    <t>определение белка с сульфосалициловой кислотой</t>
  </si>
  <si>
    <t>2.1.10.</t>
  </si>
  <si>
    <t>микроскопическое исследование осадка:</t>
  </si>
  <si>
    <t>2.1.10.1.</t>
  </si>
  <si>
    <t>в норме</t>
  </si>
  <si>
    <t>8.17.</t>
  </si>
  <si>
    <t>отдельные виды исследований и работ:</t>
  </si>
  <si>
    <t>8.17.4.</t>
  </si>
  <si>
    <t>реакция пассивной гемагглютинации с одним диагностикумом (РПГА):</t>
  </si>
  <si>
    <t>8.17.4.1.</t>
  </si>
  <si>
    <t>качественный метод</t>
  </si>
  <si>
    <t>забор крови из вены</t>
  </si>
  <si>
    <t>8.7.</t>
  </si>
  <si>
    <t>исследование отделяемого половых органов на гонококки без забора материала в лаборатории:</t>
  </si>
  <si>
    <t>8.7.1.</t>
  </si>
  <si>
    <t>микроскопия препаратов нативного материала:</t>
  </si>
  <si>
    <t>8.7.1.1.</t>
  </si>
  <si>
    <t>окрашенных по Граму</t>
  </si>
  <si>
    <t>8.7.1.2.</t>
  </si>
  <si>
    <t xml:space="preserve">окрашенных метиленовым синим </t>
  </si>
  <si>
    <t>8.7.3.</t>
  </si>
  <si>
    <t>исследование с идентификацией до вида:</t>
  </si>
  <si>
    <t>8.7.3.10.</t>
  </si>
  <si>
    <t>дрожжеподобных грибов рода Кандида и других</t>
  </si>
  <si>
    <t>Экономист</t>
  </si>
  <si>
    <t>1.1.2.</t>
  </si>
  <si>
    <t>1.2.1.</t>
  </si>
  <si>
    <t>1.2.2.</t>
  </si>
  <si>
    <t>1.2.3.</t>
  </si>
  <si>
    <t>Ультразвуковая диагностика</t>
  </si>
  <si>
    <t>Ультразвуковая диагностика:</t>
  </si>
  <si>
    <t>Ультразвуковое исследование органов брюшной полости:</t>
  </si>
  <si>
    <t>Печень, желчный пузырь без определения функции</t>
  </si>
  <si>
    <t>Печень, желчный пузырь с определением функции</t>
  </si>
  <si>
    <t>1.1.3.</t>
  </si>
  <si>
    <t>Поджелудочная железа</t>
  </si>
  <si>
    <t>1.1.4.</t>
  </si>
  <si>
    <t>Селезенка</t>
  </si>
  <si>
    <t>Ультразвуковое исследование органов мочеполовой системы:</t>
  </si>
  <si>
    <t>Почки и надпочечники</t>
  </si>
  <si>
    <t>Мочевой пузырь</t>
  </si>
  <si>
    <t>Мочевой пузырь с определением остаточной мочи</t>
  </si>
  <si>
    <t>1.2.4.</t>
  </si>
  <si>
    <t>Почки, надпочечники и мочевой пузырь</t>
  </si>
  <si>
    <t>1.2.5.</t>
  </si>
  <si>
    <t>Почки, надпочечники и мочевой пузырь с определением остаточной мочи</t>
  </si>
  <si>
    <t>1.2.6.</t>
  </si>
  <si>
    <t>Предстательная железа с мочевым пузырем и определением остаточной мочи</t>
  </si>
  <si>
    <t>1.2.7.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</si>
  <si>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</si>
  <si>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Ультразвуковое исследование других органов:</t>
  </si>
  <si>
    <t>1.3.1.</t>
  </si>
  <si>
    <t>Щитовидная железа с лимфатическими поверхностными узлами</t>
  </si>
  <si>
    <t>Молочные железы с лимфатическими поверхностными узлами</t>
  </si>
  <si>
    <t>№                          п/п</t>
  </si>
  <si>
    <t>Пипетирование</t>
  </si>
  <si>
    <t>Регистрация</t>
  </si>
  <si>
    <t>Проба</t>
  </si>
  <si>
    <t>Главный врач</t>
  </si>
  <si>
    <t>Медицинская услуга  по получению справки вида на жительство</t>
  </si>
  <si>
    <t>для мужчин</t>
  </si>
  <si>
    <t xml:space="preserve">для женщин </t>
  </si>
  <si>
    <t>Биохимический анализ крови:</t>
  </si>
  <si>
    <t>Отдельные манипуляции:</t>
  </si>
  <si>
    <t>полуавтоматическии дозаторами</t>
  </si>
  <si>
    <t>1.5.</t>
  </si>
  <si>
    <t>5.2.</t>
  </si>
  <si>
    <t>5.2.1.</t>
  </si>
  <si>
    <t>5.2.2.</t>
  </si>
  <si>
    <t>обработка венозной крови для получения плазмы и сыворотки</t>
  </si>
  <si>
    <t>биохимическое исследование:</t>
  </si>
  <si>
    <t>исследования с использованием фотоэлектроколориметров и одноканальных биохимических фотометров:</t>
  </si>
  <si>
    <t>определение альбумина сывортки крови</t>
  </si>
  <si>
    <t>5.2.4.</t>
  </si>
  <si>
    <t>определение мочевины сыворотки крови:</t>
  </si>
  <si>
    <t>5.2.4.1.</t>
  </si>
  <si>
    <t>конечно-точечным ферменативным методом</t>
  </si>
  <si>
    <t>5.2.5.</t>
  </si>
  <si>
    <t>определение креатиниа сыворотки крови по реакции Яффе:</t>
  </si>
  <si>
    <t>5.2.5.2.</t>
  </si>
  <si>
    <t>кинетическим методом</t>
  </si>
  <si>
    <t>5.2.6.</t>
  </si>
  <si>
    <t>5.2.10.</t>
  </si>
  <si>
    <t>5.2.12.</t>
  </si>
  <si>
    <t>5.2.13.</t>
  </si>
  <si>
    <t>5.2.14.</t>
  </si>
  <si>
    <t>5.2.15.</t>
  </si>
  <si>
    <t>5.2.16.</t>
  </si>
  <si>
    <t>5.2.19.</t>
  </si>
  <si>
    <t>5.2.19.1</t>
  </si>
  <si>
    <t>5.2.21.</t>
  </si>
  <si>
    <t>5.2.21.1.</t>
  </si>
  <si>
    <t>5.2.21.2.</t>
  </si>
  <si>
    <t>5.2.22.</t>
  </si>
  <si>
    <t>5.2.22.1.</t>
  </si>
  <si>
    <t>5.2.22.2.</t>
  </si>
  <si>
    <t>5.2.23.</t>
  </si>
  <si>
    <t>5.2.26.</t>
  </si>
  <si>
    <t>ИТОГО (кенитическим методом)</t>
  </si>
  <si>
    <t>ИТОГО (методом Райтмана-Френкеля)</t>
  </si>
  <si>
    <t>определение глюкозы в сыворотке крови ферментальным методом</t>
  </si>
  <si>
    <t>определение общего холестерина сыворотки крови ферментальным методом</t>
  </si>
  <si>
    <t>определение билирубина и его фракций в сыворотке крови методом Йендрашека-Клеггорн-Грофа</t>
  </si>
  <si>
    <t>определение калия в сыворотке крови фотометрическим методом</t>
  </si>
  <si>
    <t>определение натрия в сыворотке крови фотометрическим методом</t>
  </si>
  <si>
    <t>определение хлора в сыворотке крови фотометрическим методом</t>
  </si>
  <si>
    <t>определение железа в сыворотке крови феррозиновым методом</t>
  </si>
  <si>
    <t>определение общего кальция в сыворотке крови:</t>
  </si>
  <si>
    <t>с орто-крезол-фталеиновым комплексом</t>
  </si>
  <si>
    <t>определение общего белка сыворотки крови</t>
  </si>
  <si>
    <t>методом Райтмана-Френкеля</t>
  </si>
  <si>
    <t>определение активности лактатдегидрогеназы в сыворотке крови кинетическим методом</t>
  </si>
  <si>
    <t>определение активности креатинфосфокиназы кинетическим методом</t>
  </si>
  <si>
    <t>Лечение синдрома отмены алкоголя</t>
  </si>
  <si>
    <t xml:space="preserve">Наркология </t>
  </si>
  <si>
    <t>Лечение психических и поведенческих расстройств вследствие употребления псиоактивных веществ</t>
  </si>
  <si>
    <t>Лечение синдрома отмены алкоголя (медикоментозное)</t>
  </si>
  <si>
    <t>Курс</t>
  </si>
  <si>
    <t>Внутривенное введение препаратов ("дисульфирам, плацебо")</t>
  </si>
  <si>
    <t>Манипуляция</t>
  </si>
  <si>
    <t>Медицинские манипуляции для больных наркологического профиля</t>
  </si>
  <si>
    <t>Инъекция внутривенная для больных наркологического профиля</t>
  </si>
  <si>
    <t>Процедура</t>
  </si>
  <si>
    <t>Внутримышечная или подкожная инъекция больных наркологического профиля</t>
  </si>
  <si>
    <t>Внутривенное капельное введение солевых растворов для больных наркологического профиля</t>
  </si>
  <si>
    <t>Профилактические и обязательные медицинские осмотры граждан</t>
  </si>
  <si>
    <t>Осмотры специалистами</t>
  </si>
  <si>
    <t>врачом-терапевтом</t>
  </si>
  <si>
    <t>Осмотр</t>
  </si>
  <si>
    <t>врачом-оториноларингологом</t>
  </si>
  <si>
    <t>врачом-хирургом</t>
  </si>
  <si>
    <t>врачом-акушером-гинекологом</t>
  </si>
  <si>
    <t>врачом-фтизиатром</t>
  </si>
  <si>
    <t>1.6.</t>
  </si>
  <si>
    <t>врачом-психиатром-наркологом</t>
  </si>
  <si>
    <t>1.7.</t>
  </si>
  <si>
    <t>врачом-стоматологом</t>
  </si>
  <si>
    <t>1.8.</t>
  </si>
  <si>
    <t>вынесение врачом-специалистом заключительного экспертного решения</t>
  </si>
  <si>
    <t>Услуга</t>
  </si>
  <si>
    <t>1.9.</t>
  </si>
  <si>
    <t>регистрация освидетельствуемого медицинским регистратором</t>
  </si>
  <si>
    <t>2.</t>
  </si>
  <si>
    <t>Функциональные исследования</t>
  </si>
  <si>
    <t>2.2.</t>
  </si>
  <si>
    <t>динамометрия</t>
  </si>
  <si>
    <t>врачом-инфекционистом</t>
  </si>
  <si>
    <t>1.10.</t>
  </si>
  <si>
    <t>Консультации врачей-специалистов</t>
  </si>
  <si>
    <t>Консультация врачей-специалистов:</t>
  </si>
  <si>
    <t>Врача специалиста второй квалификационной категории:</t>
  </si>
  <si>
    <t>терапевтического профиля</t>
  </si>
  <si>
    <t>Консультация</t>
  </si>
  <si>
    <t>хирургического профиля</t>
  </si>
  <si>
    <t>Врача специалиста первой квалификационной категории:</t>
  </si>
  <si>
    <t>определение активности аспартатаминотрансферазы в сыворотке крови:</t>
  </si>
  <si>
    <t>определение активности аланинаминотрансферзы в сыворотке крови:</t>
  </si>
  <si>
    <t>1.11.</t>
  </si>
  <si>
    <t>1.12.</t>
  </si>
  <si>
    <t>врачом-офтальмологом</t>
  </si>
  <si>
    <t>врачом-неврологом</t>
  </si>
  <si>
    <t>Тариф (в рублях)</t>
  </si>
  <si>
    <t>________ Г.Э.Морозова</t>
  </si>
  <si>
    <t>Единичное</t>
  </si>
  <si>
    <t>Каждое последующее</t>
  </si>
  <si>
    <t>Функциональная диагностика</t>
  </si>
  <si>
    <t>Функциональная диагностика:</t>
  </si>
  <si>
    <t>электрокардиологические исследования:</t>
  </si>
  <si>
    <t>электрокардиограмма в 12 отведениях:</t>
  </si>
  <si>
    <t>электрокардиограмма в 12 отведениях без функциональных проб</t>
  </si>
  <si>
    <t>2.3.</t>
  </si>
  <si>
    <t xml:space="preserve">полуавтоматическими дозаторами  </t>
  </si>
  <si>
    <t>пипетирование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</si>
  <si>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вычислительной машины</t>
  </si>
  <si>
    <t>О.В.Бушкова</t>
  </si>
  <si>
    <t>" 1 " апреля 2019г.</t>
  </si>
  <si>
    <t>Приложение № 5</t>
  </si>
  <si>
    <t>Главный бухгалтер</t>
  </si>
  <si>
    <t>М.Н.Нестерук</t>
  </si>
  <si>
    <t>Массаж</t>
  </si>
  <si>
    <t>Выполнение массажных процедур механическим воздействием руками</t>
  </si>
  <si>
    <t>Массаж шеи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</si>
  <si>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</si>
  <si>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Массаж верхней конечности</t>
  </si>
  <si>
    <t>Массаж  лучезапястного сустава (проксимального отдела кисти, области лучезапястного  сустава и предплечья)</t>
  </si>
  <si>
    <t>Массаж кисти и предплечья</t>
  </si>
  <si>
    <t>Массаж области  грудной клетки (области передней поверхности грудной клетки от передних границ  надплечий до реберных дуг и области спины от 7-го до 1-го поясничного позвонка)</t>
  </si>
  <si>
    <t xml:space="preserve">Массаж пояснично – крестцовой  области  (от 1-го поясничного позвонка до нижних ягодичных складок) </t>
  </si>
  <si>
    <t>Массаж нижней конечности и поясницы (области стопы, голени, бедра, ягодичной и пояснично-крестцовой области)</t>
  </si>
  <si>
    <t xml:space="preserve">Массаж коленного сустава (верхней трети голени, области  коленного  сустава и нижней трети бедра) </t>
  </si>
  <si>
    <t xml:space="preserve">1.4. </t>
  </si>
  <si>
    <t xml:space="preserve">Ультразвуковая допплерография </t>
  </si>
  <si>
    <t xml:space="preserve">1.4.1. </t>
  </si>
  <si>
    <t>Ультразвуковая допплерография одного артериального бассейна (брахиоцефальных артерий, артерий верхних конечностей или аретерий нижних конечностей)</t>
  </si>
  <si>
    <t>1.4.1.1.</t>
  </si>
  <si>
    <t>на цветных ультразвуковых аппаратах с допплером (аналоговые и с количеством цифровых каналов не менее 512)</t>
  </si>
  <si>
    <t xml:space="preserve">1.4.2. </t>
  </si>
  <si>
    <t>Ультразвуковая допплерография одного венозного бассейна (брахиоцефальных вен, вен верхних конечностей или вен нижних конечностей)</t>
  </si>
  <si>
    <t>1.4.2.1.</t>
  </si>
  <si>
    <t xml:space="preserve">Приложение № 5 </t>
  </si>
  <si>
    <t>" 2 " октября 2023г.</t>
  </si>
  <si>
    <t>Отдельные операции:</t>
  </si>
  <si>
    <t xml:space="preserve">полуавтоматическими дозаторами       </t>
  </si>
  <si>
    <t>прием и регистрация проб</t>
  </si>
  <si>
    <t>взятие крови из пальца</t>
  </si>
  <si>
    <t>1.4.2.</t>
  </si>
  <si>
    <t xml:space="preserve">из пальца для всего спектра гематологических исследований в понятии «общий анализ крови»   </t>
  </si>
  <si>
    <t>исследования крови:</t>
  </si>
  <si>
    <t>3.1.3.</t>
  </si>
  <si>
    <t>3.1.4.</t>
  </si>
  <si>
    <t xml:space="preserve">подсчет эритроцитов в счетной камере </t>
  </si>
  <si>
    <t>3.1.5.</t>
  </si>
  <si>
    <t>определение гематокрита</t>
  </si>
  <si>
    <t>3.1.8.</t>
  </si>
  <si>
    <t>подсчет тромбоцитов:</t>
  </si>
  <si>
    <t>3.1.8.1.</t>
  </si>
  <si>
    <t>в окрашенных мазках по Фонио</t>
  </si>
  <si>
    <t>3.1.9.</t>
  </si>
  <si>
    <t>подсчет лейкоцитов в счетной камере</t>
  </si>
  <si>
    <t>3.1.12.</t>
  </si>
  <si>
    <t>определение скорости оседания эритроцитов:</t>
  </si>
  <si>
    <t>3.1.12.2.</t>
  </si>
  <si>
    <t>автоматизированным методом</t>
  </si>
  <si>
    <t>ИТОГО ОАК</t>
  </si>
  <si>
    <t>ИТОГО ОАК с подсчетом тромбацитов</t>
  </si>
  <si>
    <t>Общеклинические исследования</t>
  </si>
  <si>
    <t xml:space="preserve">определение количества, цвета, прозрачности, наличия осадка, относительной плотности, pH </t>
  </si>
  <si>
    <t xml:space="preserve">обнаружение глюкозы экспресс-тестом </t>
  </si>
  <si>
    <t xml:space="preserve">с сульфосалициловой кислотой </t>
  </si>
  <si>
    <t>2.1.9.</t>
  </si>
  <si>
    <t>микроскопическое исследование осадка</t>
  </si>
  <si>
    <t>2.1.9.1.</t>
  </si>
  <si>
    <t>8.3.</t>
  </si>
  <si>
    <t>Отдельные виды исследований и работ:</t>
  </si>
  <si>
    <t>8.3.3.</t>
  </si>
  <si>
    <t>реакция непрямой гемагглютинации с одним антигеном (РПГА)</t>
  </si>
  <si>
    <t>2.10.</t>
  </si>
  <si>
    <t>исследование отделяемого половых органов (из уретры, цервикального канала, влагалища, секрета предстательной железы)</t>
  </si>
  <si>
    <t>2.10.1.</t>
  </si>
  <si>
    <t>микроскопическое исследование:</t>
  </si>
  <si>
    <t>2.10.1.2.</t>
  </si>
  <si>
    <t>препаратов, окрашенных метиловым синим</t>
  </si>
  <si>
    <t>препаратов, окрашенных по Граму</t>
  </si>
  <si>
    <t>Анализ обнаружения трихомонад и гонококков в препаратах отделяемого мочеполовых органов</t>
  </si>
  <si>
    <t>забор крови:</t>
  </si>
  <si>
    <t>из вены</t>
  </si>
  <si>
    <t>обработка венозной крови для получения плазмы или сыворотки</t>
  </si>
  <si>
    <t>5.</t>
  </si>
  <si>
    <t>Биохимические исследования:</t>
  </si>
  <si>
    <t>5.1.</t>
  </si>
  <si>
    <t>исследование крови:</t>
  </si>
  <si>
    <t>5.1.1.</t>
  </si>
  <si>
    <t>исследование сыворотки (плазмы) крови:</t>
  </si>
  <si>
    <t>5.1.1.1.</t>
  </si>
  <si>
    <t>проведение исследований с использованием одноканального биохимического фотометров:</t>
  </si>
  <si>
    <t>5.1.1.1.1</t>
  </si>
  <si>
    <t>определение общего белка</t>
  </si>
  <si>
    <t>5.1.1.1.2</t>
  </si>
  <si>
    <t>определение альбумина</t>
  </si>
  <si>
    <t>5.1.1.1.3</t>
  </si>
  <si>
    <t>определение мочевины</t>
  </si>
  <si>
    <t>5.1.1.1.3.2.</t>
  </si>
  <si>
    <t>5.1.1.1.4.</t>
  </si>
  <si>
    <t>определение креатинина сыворотки крови по реакции Яффе:</t>
  </si>
  <si>
    <t>5.1.1.1.4.2.</t>
  </si>
  <si>
    <t>5.1.1.1.5.</t>
  </si>
  <si>
    <t>определение мочевой кислоты ферментативным методом</t>
  </si>
  <si>
    <t>5.1.1.1.7.</t>
  </si>
  <si>
    <t>определение глюкозы в ферментативным методом</t>
  </si>
  <si>
    <t>5.1.1.1.8.</t>
  </si>
  <si>
    <t xml:space="preserve">определение общего холестерина сыворотки крови ферментативным методом   </t>
  </si>
  <si>
    <t>5.1.1.1.13.</t>
  </si>
  <si>
    <t xml:space="preserve">определение билирубина и его фракций в сыворотке крови методом Йендрашека-Клеггорн-Грофа </t>
  </si>
  <si>
    <t>5.1.1.1.14.</t>
  </si>
  <si>
    <t>определение электролитов фотометрическим методом:</t>
  </si>
  <si>
    <t>5.1.1.1.14.1.</t>
  </si>
  <si>
    <t>определение калия</t>
  </si>
  <si>
    <t>5.1.1.1.14.2.</t>
  </si>
  <si>
    <t>определение натрия</t>
  </si>
  <si>
    <t>5.1.1.1.14.3.</t>
  </si>
  <si>
    <t>определение хлора</t>
  </si>
  <si>
    <t>5.1.1.1.21.</t>
  </si>
  <si>
    <t>определение активности ферментов кинетическим методом:</t>
  </si>
  <si>
    <t>5.1.1.1.21.1.</t>
  </si>
  <si>
    <t>определение активности альфа-амилазы</t>
  </si>
  <si>
    <t>определение активности аспартатамиотрансферазы</t>
  </si>
  <si>
    <t>определение активности аланинамино-трансферазы</t>
  </si>
  <si>
    <t>Лабораторныеисследования</t>
  </si>
  <si>
    <t>общий анализ крови</t>
  </si>
  <si>
    <t>общий анализ мочи</t>
  </si>
  <si>
    <t>врачом общей практики</t>
  </si>
  <si>
    <t>-</t>
  </si>
  <si>
    <t>1.14.</t>
  </si>
  <si>
    <t>1.21.</t>
  </si>
  <si>
    <t>1.23.</t>
  </si>
</sst>
</file>

<file path=xl/styles.xml><?xml version="1.0" encoding="utf-8"?>
<styleSheet xmlns="http://schemas.openxmlformats.org/spreadsheetml/2006/main">
  <numFmts count="1">
    <numFmt numFmtId="164" formatCode="0.000"/>
  </numFmts>
  <fonts count="39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Arial Cyr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99">
    <xf numFmtId="0" fontId="0" fillId="0" borderId="0" xfId="0"/>
    <xf numFmtId="0" fontId="19" fillId="0" borderId="0" xfId="0" applyFont="1"/>
    <xf numFmtId="0" fontId="21" fillId="0" borderId="0" xfId="0" applyFont="1"/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22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22" fillId="0" borderId="10" xfId="0" applyFont="1" applyBorder="1" applyAlignment="1">
      <alignment vertical="center" wrapText="1"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vertical="center"/>
    </xf>
    <xf numFmtId="0" fontId="0" fillId="0" borderId="0" xfId="0" applyFill="1" applyAlignment="1"/>
    <xf numFmtId="3" fontId="0" fillId="0" borderId="0" xfId="0" applyNumberFormat="1" applyFill="1"/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7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30" fillId="0" borderId="0" xfId="0" applyFont="1"/>
    <xf numFmtId="0" fontId="26" fillId="0" borderId="0" xfId="0" applyFont="1" applyFill="1" applyBorder="1" applyAlignment="1">
      <alignment horizontal="justify" vertical="center" wrapText="1"/>
    </xf>
    <xf numFmtId="0" fontId="27" fillId="0" borderId="0" xfId="0" applyFont="1" applyFill="1"/>
    <xf numFmtId="0" fontId="19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14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Font="1"/>
    <xf numFmtId="0" fontId="27" fillId="0" borderId="10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2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/>
    <xf numFmtId="0" fontId="22" fillId="0" borderId="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19" fillId="0" borderId="0" xfId="0" applyFont="1" applyFill="1"/>
    <xf numFmtId="0" fontId="26" fillId="0" borderId="0" xfId="0" applyFont="1" applyFill="1" applyAlignment="1">
      <alignment horizontal="center"/>
    </xf>
    <xf numFmtId="0" fontId="21" fillId="0" borderId="0" xfId="0" applyFont="1" applyFill="1"/>
    <xf numFmtId="0" fontId="26" fillId="0" borderId="1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2" fontId="37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/>
    </xf>
    <xf numFmtId="2" fontId="37" fillId="0" borderId="10" xfId="0" applyNumberFormat="1" applyFont="1" applyFill="1" applyBorder="1" applyAlignment="1">
      <alignment horizontal="center" vertical="center" wrapText="1"/>
    </xf>
    <xf numFmtId="14" fontId="31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/>
    </xf>
    <xf numFmtId="2" fontId="32" fillId="0" borderId="11" xfId="0" applyNumberFormat="1" applyFont="1" applyFill="1" applyBorder="1" applyAlignment="1">
      <alignment horizontal="left" vertical="center" wrapText="1"/>
    </xf>
    <xf numFmtId="2" fontId="31" fillId="0" borderId="10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left" vertical="center"/>
    </xf>
    <xf numFmtId="2" fontId="32" fillId="0" borderId="12" xfId="0" applyNumberFormat="1" applyFont="1" applyFill="1" applyBorder="1" applyAlignment="1">
      <alignment vertical="center"/>
    </xf>
    <xf numFmtId="2" fontId="32" fillId="0" borderId="13" xfId="0" applyNumberFormat="1" applyFont="1" applyFill="1" applyBorder="1" applyAlignment="1">
      <alignment vertical="center"/>
    </xf>
    <xf numFmtId="2" fontId="32" fillId="0" borderId="14" xfId="0" applyNumberFormat="1" applyFont="1" applyFill="1" applyBorder="1" applyAlignment="1">
      <alignment vertical="center"/>
    </xf>
    <xf numFmtId="2" fontId="32" fillId="0" borderId="15" xfId="0" applyNumberFormat="1" applyFont="1" applyFill="1" applyBorder="1" applyAlignment="1">
      <alignment horizontal="left" vertical="center"/>
    </xf>
    <xf numFmtId="2" fontId="31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30" fillId="0" borderId="0" xfId="0" applyFont="1" applyFill="1"/>
    <xf numFmtId="0" fontId="19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4" fontId="19" fillId="0" borderId="12" xfId="0" applyNumberFormat="1" applyFont="1" applyFill="1" applyBorder="1" applyAlignment="1">
      <alignment horizontal="center" vertical="center"/>
    </xf>
    <xf numFmtId="4" fontId="19" fillId="0" borderId="14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2" fontId="32" fillId="0" borderId="12" xfId="0" applyNumberFormat="1" applyFont="1" applyFill="1" applyBorder="1" applyAlignment="1">
      <alignment horizontal="left" vertical="center" wrapText="1"/>
    </xf>
    <xf numFmtId="2" fontId="32" fillId="0" borderId="13" xfId="0" applyNumberFormat="1" applyFont="1" applyFill="1" applyBorder="1" applyAlignment="1">
      <alignment horizontal="left" vertical="center" wrapText="1"/>
    </xf>
    <xf numFmtId="2" fontId="32" fillId="0" borderId="14" xfId="0" applyNumberFormat="1" applyFont="1" applyFill="1" applyBorder="1" applyAlignment="1">
      <alignment horizontal="left" vertical="center" wrapText="1"/>
    </xf>
    <xf numFmtId="2" fontId="32" fillId="0" borderId="12" xfId="0" applyNumberFormat="1" applyFont="1" applyFill="1" applyBorder="1" applyAlignment="1">
      <alignment horizontal="left" vertical="center"/>
    </xf>
    <xf numFmtId="2" fontId="32" fillId="0" borderId="13" xfId="0" applyNumberFormat="1" applyFont="1" applyFill="1" applyBorder="1" applyAlignment="1">
      <alignment horizontal="left" vertical="center"/>
    </xf>
    <xf numFmtId="2" fontId="32" fillId="0" borderId="14" xfId="0" applyNumberFormat="1" applyFont="1" applyFill="1" applyBorder="1" applyAlignment="1">
      <alignment horizontal="left" vertical="center"/>
    </xf>
    <xf numFmtId="4" fontId="35" fillId="0" borderId="12" xfId="0" applyNumberFormat="1" applyFont="1" applyFill="1" applyBorder="1" applyAlignment="1">
      <alignment horizontal="center" vertical="center" wrapText="1"/>
    </xf>
    <xf numFmtId="4" fontId="35" fillId="0" borderId="14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2" fontId="24" fillId="0" borderId="12" xfId="0" applyNumberFormat="1" applyFont="1" applyFill="1" applyBorder="1" applyAlignment="1">
      <alignment horizontal="center" vertical="center"/>
    </xf>
    <xf numFmtId="2" fontId="24" fillId="0" borderId="14" xfId="0" applyNumberFormat="1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7" fillId="0" borderId="14" xfId="0" applyNumberFormat="1" applyFont="1" applyFill="1" applyBorder="1" applyAlignment="1">
      <alignment horizontal="center" vertical="center"/>
    </xf>
    <xf numFmtId="0" fontId="37" fillId="0" borderId="15" xfId="0" applyNumberFormat="1" applyFont="1" applyFill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7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"/>
  <sheetViews>
    <sheetView tabSelected="1" view="pageBreakPreview" topLeftCell="A46" zoomScale="115" zoomScaleNormal="110" workbookViewId="0">
      <selection activeCell="G180" sqref="G180"/>
    </sheetView>
  </sheetViews>
  <sheetFormatPr defaultRowHeight="12.75"/>
  <cols>
    <col min="1" max="1" width="7.28515625" style="118" customWidth="1"/>
    <col min="2" max="2" width="56" style="12" customWidth="1"/>
    <col min="3" max="3" width="11.5703125" style="12" customWidth="1"/>
    <col min="4" max="4" width="7.7109375" style="34" customWidth="1"/>
    <col min="5" max="5" width="8.5703125" style="34" customWidth="1"/>
  </cols>
  <sheetData>
    <row r="1" spans="1:12" s="52" customFormat="1">
      <c r="A1" s="34"/>
      <c r="B1" s="34"/>
      <c r="C1" s="34" t="s">
        <v>20</v>
      </c>
      <c r="D1" s="34"/>
      <c r="E1" s="34"/>
    </row>
    <row r="2" spans="1:12" s="52" customFormat="1">
      <c r="A2" s="34"/>
      <c r="B2" s="34"/>
      <c r="C2" s="34" t="s">
        <v>129</v>
      </c>
      <c r="D2" s="34"/>
      <c r="E2" s="34"/>
    </row>
    <row r="3" spans="1:12" s="52" customFormat="1">
      <c r="A3" s="34"/>
      <c r="B3" s="34"/>
      <c r="C3" s="34" t="s">
        <v>21</v>
      </c>
      <c r="D3" s="34"/>
      <c r="E3" s="34"/>
    </row>
    <row r="4" spans="1:12" s="52" customFormat="1">
      <c r="A4" s="34"/>
      <c r="B4" s="34"/>
      <c r="C4" s="34" t="s">
        <v>233</v>
      </c>
      <c r="D4" s="34"/>
      <c r="E4" s="34"/>
    </row>
    <row r="5" spans="1:12" s="52" customFormat="1">
      <c r="A5" s="34"/>
      <c r="B5" s="34"/>
      <c r="C5" s="34" t="s">
        <v>271</v>
      </c>
      <c r="D5" s="34"/>
      <c r="E5" s="34"/>
    </row>
    <row r="6" spans="1:12" s="52" customFormat="1" ht="14.1" customHeight="1">
      <c r="A6" s="34"/>
      <c r="B6" s="34"/>
      <c r="C6" s="179"/>
      <c r="D6" s="179"/>
      <c r="E6" s="179"/>
    </row>
    <row r="7" spans="1:12" ht="14.1" customHeight="1">
      <c r="A7" s="64"/>
      <c r="B7" s="65"/>
      <c r="C7" s="179" t="s">
        <v>270</v>
      </c>
      <c r="D7" s="179"/>
      <c r="E7" s="179"/>
    </row>
    <row r="8" spans="1:12" ht="14.1" customHeight="1">
      <c r="A8" s="180" t="s">
        <v>22</v>
      </c>
      <c r="B8" s="180"/>
      <c r="C8" s="180"/>
      <c r="D8" s="180"/>
      <c r="E8" s="180"/>
    </row>
    <row r="9" spans="1:12" ht="14.1" customHeight="1">
      <c r="A9" s="180" t="s">
        <v>23</v>
      </c>
      <c r="B9" s="180"/>
      <c r="C9" s="180"/>
      <c r="D9" s="180"/>
      <c r="E9" s="180"/>
    </row>
    <row r="10" spans="1:12" ht="14.1" customHeight="1">
      <c r="A10" s="180" t="s">
        <v>24</v>
      </c>
      <c r="B10" s="180"/>
      <c r="C10" s="180"/>
      <c r="D10" s="180"/>
      <c r="E10" s="180"/>
    </row>
    <row r="11" spans="1:12" ht="6.75" customHeight="1">
      <c r="A11" s="66"/>
      <c r="B11" s="67"/>
      <c r="C11" s="67"/>
    </row>
    <row r="12" spans="1:12" ht="26.25" customHeight="1">
      <c r="A12" s="61" t="s">
        <v>125</v>
      </c>
      <c r="B12" s="61" t="s">
        <v>3</v>
      </c>
      <c r="C12" s="61" t="s">
        <v>0</v>
      </c>
      <c r="D12" s="177" t="s">
        <v>232</v>
      </c>
      <c r="E12" s="177"/>
    </row>
    <row r="13" spans="1:12" s="32" customFormat="1" ht="10.5" customHeight="1">
      <c r="A13" s="29">
        <v>1</v>
      </c>
      <c r="B13" s="29">
        <v>2</v>
      </c>
      <c r="C13" s="29">
        <v>3</v>
      </c>
      <c r="D13" s="178">
        <v>4</v>
      </c>
      <c r="E13" s="178"/>
    </row>
    <row r="14" spans="1:12" ht="14.1" customHeight="1">
      <c r="A14" s="176" t="s">
        <v>11</v>
      </c>
      <c r="B14" s="176"/>
      <c r="C14" s="176"/>
      <c r="D14" s="176"/>
      <c r="E14" s="176"/>
      <c r="F14" s="12"/>
      <c r="G14" s="12"/>
      <c r="H14" s="12"/>
      <c r="I14" s="12"/>
      <c r="J14" s="12"/>
      <c r="K14" s="12"/>
      <c r="L14" s="12"/>
    </row>
    <row r="15" spans="1:12" ht="12" customHeight="1">
      <c r="A15" s="29" t="s">
        <v>1</v>
      </c>
      <c r="B15" s="42" t="s">
        <v>11</v>
      </c>
      <c r="C15" s="29" t="s">
        <v>36</v>
      </c>
      <c r="D15" s="123">
        <v>104.71</v>
      </c>
      <c r="E15" s="123"/>
      <c r="F15" s="12"/>
      <c r="G15" s="56"/>
      <c r="H15" s="12"/>
      <c r="I15" s="12"/>
      <c r="J15" s="12"/>
      <c r="K15" s="12"/>
      <c r="L15" s="12"/>
    </row>
    <row r="16" spans="1:12" ht="14.1" customHeight="1">
      <c r="A16" s="176" t="s">
        <v>130</v>
      </c>
      <c r="B16" s="176"/>
      <c r="C16" s="176"/>
      <c r="D16" s="176"/>
      <c r="E16" s="176"/>
      <c r="F16" s="12"/>
      <c r="G16" s="56"/>
      <c r="H16" s="12"/>
      <c r="I16" s="12"/>
      <c r="J16" s="12"/>
      <c r="K16" s="12"/>
      <c r="L16" s="12"/>
    </row>
    <row r="17" spans="1:12" ht="12" customHeight="1">
      <c r="A17" s="68"/>
      <c r="B17" s="172" t="s">
        <v>131</v>
      </c>
      <c r="C17" s="172"/>
      <c r="D17" s="121">
        <f>G180</f>
        <v>96.1</v>
      </c>
      <c r="E17" s="123"/>
      <c r="F17" s="12"/>
      <c r="G17" s="56"/>
      <c r="H17" s="12"/>
      <c r="I17" s="12"/>
      <c r="J17" s="12"/>
      <c r="K17" s="12"/>
      <c r="L17" s="12"/>
    </row>
    <row r="18" spans="1:12" ht="12" customHeight="1">
      <c r="A18" s="68"/>
      <c r="B18" s="172" t="s">
        <v>132</v>
      </c>
      <c r="C18" s="172"/>
      <c r="D18" s="121">
        <f>G181</f>
        <v>112.18999999999998</v>
      </c>
      <c r="E18" s="123"/>
      <c r="F18" s="12"/>
      <c r="G18" s="56"/>
      <c r="H18" s="12"/>
      <c r="I18" s="12"/>
      <c r="J18" s="12"/>
      <c r="K18" s="12"/>
      <c r="L18" s="12"/>
    </row>
    <row r="19" spans="1:12" ht="13.5" customHeight="1">
      <c r="A19" s="173" t="s">
        <v>25</v>
      </c>
      <c r="B19" s="174"/>
      <c r="C19" s="174"/>
      <c r="D19" s="174"/>
      <c r="E19" s="175"/>
      <c r="F19" s="12"/>
      <c r="G19" s="56"/>
      <c r="H19" s="12"/>
      <c r="I19" s="12"/>
      <c r="J19" s="12"/>
      <c r="K19" s="12"/>
      <c r="L19" s="12"/>
    </row>
    <row r="20" spans="1:12" ht="12" customHeight="1">
      <c r="A20" s="70" t="s">
        <v>1</v>
      </c>
      <c r="B20" s="132" t="s">
        <v>26</v>
      </c>
      <c r="C20" s="133"/>
      <c r="D20" s="133"/>
      <c r="E20" s="134"/>
      <c r="F20" s="12"/>
      <c r="G20" s="56"/>
      <c r="H20" s="12"/>
      <c r="I20" s="12"/>
      <c r="J20" s="12"/>
      <c r="K20" s="12"/>
      <c r="L20" s="12"/>
    </row>
    <row r="21" spans="1:12" ht="12" customHeight="1">
      <c r="A21" s="71" t="s">
        <v>4</v>
      </c>
      <c r="B21" s="132" t="s">
        <v>31</v>
      </c>
      <c r="C21" s="133"/>
      <c r="D21" s="133"/>
      <c r="E21" s="134"/>
      <c r="F21" s="12"/>
      <c r="G21" s="56"/>
      <c r="H21" s="12"/>
      <c r="I21" s="12"/>
      <c r="J21" s="12"/>
      <c r="K21" s="12"/>
      <c r="L21" s="12"/>
    </row>
    <row r="22" spans="1:12" ht="12" customHeight="1">
      <c r="A22" s="70" t="s">
        <v>8</v>
      </c>
      <c r="B22" s="132" t="s">
        <v>32</v>
      </c>
      <c r="C22" s="133"/>
      <c r="D22" s="133"/>
      <c r="E22" s="134"/>
      <c r="F22" s="12"/>
      <c r="G22" s="56"/>
      <c r="H22" s="12"/>
      <c r="I22" s="12"/>
      <c r="J22" s="12"/>
      <c r="K22" s="12"/>
      <c r="L22" s="12"/>
    </row>
    <row r="23" spans="1:12" ht="12" customHeight="1">
      <c r="A23" s="29" t="s">
        <v>17</v>
      </c>
      <c r="B23" s="154" t="s">
        <v>33</v>
      </c>
      <c r="C23" s="155"/>
      <c r="D23" s="155"/>
      <c r="E23" s="156"/>
      <c r="F23" s="12"/>
      <c r="G23" s="56"/>
      <c r="H23" s="12"/>
      <c r="I23" s="12"/>
      <c r="J23" s="12"/>
      <c r="K23" s="12"/>
      <c r="L23" s="12"/>
    </row>
    <row r="24" spans="1:12" ht="12" customHeight="1">
      <c r="A24" s="29" t="s">
        <v>28</v>
      </c>
      <c r="B24" s="42" t="s">
        <v>16</v>
      </c>
      <c r="C24" s="29" t="s">
        <v>9</v>
      </c>
      <c r="D24" s="151">
        <v>4.5999999999999996</v>
      </c>
      <c r="E24" s="152"/>
      <c r="F24" s="12"/>
      <c r="G24" s="56"/>
      <c r="H24" s="12"/>
      <c r="I24" s="12"/>
      <c r="J24" s="12"/>
      <c r="K24" s="12"/>
      <c r="L24" s="12"/>
    </row>
    <row r="25" spans="1:12" ht="12" customHeight="1">
      <c r="A25" s="29" t="s">
        <v>29</v>
      </c>
      <c r="B25" s="42" t="s">
        <v>27</v>
      </c>
      <c r="C25" s="29" t="s">
        <v>9</v>
      </c>
      <c r="D25" s="151">
        <v>7.73</v>
      </c>
      <c r="E25" s="152"/>
      <c r="F25" s="12"/>
      <c r="G25" s="56"/>
      <c r="H25" s="12"/>
      <c r="I25" s="12"/>
      <c r="J25" s="12"/>
      <c r="K25" s="12"/>
      <c r="L25" s="12"/>
    </row>
    <row r="26" spans="1:12" ht="12" customHeight="1">
      <c r="A26" s="29" t="s">
        <v>30</v>
      </c>
      <c r="B26" s="42" t="s">
        <v>34</v>
      </c>
      <c r="C26" s="29" t="s">
        <v>9</v>
      </c>
      <c r="D26" s="130">
        <v>1.68</v>
      </c>
      <c r="E26" s="131"/>
      <c r="F26" s="12"/>
      <c r="G26" s="56"/>
      <c r="H26" s="12"/>
      <c r="I26" s="12"/>
      <c r="J26" s="12"/>
      <c r="K26" s="12"/>
      <c r="L26" s="12"/>
    </row>
    <row r="27" spans="1:12" ht="12" customHeight="1">
      <c r="A27" s="176" t="s">
        <v>250</v>
      </c>
      <c r="B27" s="176"/>
      <c r="C27" s="176"/>
      <c r="D27" s="176"/>
      <c r="E27" s="176"/>
      <c r="F27" s="12"/>
      <c r="G27" s="56"/>
      <c r="H27" s="12"/>
      <c r="I27" s="12"/>
      <c r="J27" s="12"/>
      <c r="K27" s="12"/>
      <c r="L27" s="12"/>
    </row>
    <row r="28" spans="1:12" ht="12" customHeight="1">
      <c r="A28" s="70">
        <v>1</v>
      </c>
      <c r="B28" s="132" t="s">
        <v>251</v>
      </c>
      <c r="C28" s="133"/>
      <c r="D28" s="133"/>
      <c r="E28" s="134"/>
      <c r="F28" s="12"/>
      <c r="G28" s="56"/>
      <c r="H28" s="12"/>
      <c r="I28" s="12"/>
      <c r="J28" s="12"/>
      <c r="K28" s="12"/>
      <c r="L28" s="12"/>
    </row>
    <row r="29" spans="1:12" ht="12" customHeight="1">
      <c r="A29" s="29" t="s">
        <v>6</v>
      </c>
      <c r="B29" s="42" t="s">
        <v>252</v>
      </c>
      <c r="C29" s="29" t="s">
        <v>193</v>
      </c>
      <c r="D29" s="130">
        <v>2.7</v>
      </c>
      <c r="E29" s="131"/>
      <c r="F29" s="12"/>
      <c r="G29" s="56"/>
      <c r="H29" s="12"/>
      <c r="I29" s="12"/>
      <c r="J29" s="12"/>
      <c r="K29" s="12"/>
      <c r="L29" s="12"/>
    </row>
    <row r="30" spans="1:12" ht="36" customHeight="1">
      <c r="A30" s="29" t="s">
        <v>7</v>
      </c>
      <c r="B30" s="42" t="s">
        <v>253</v>
      </c>
      <c r="C30" s="29" t="s">
        <v>193</v>
      </c>
      <c r="D30" s="130">
        <v>4.04</v>
      </c>
      <c r="E30" s="131"/>
      <c r="F30" s="12"/>
      <c r="G30" s="56"/>
      <c r="H30" s="12"/>
      <c r="I30" s="12"/>
      <c r="J30" s="12"/>
      <c r="K30" s="12"/>
      <c r="L30" s="12"/>
    </row>
    <row r="31" spans="1:12" ht="12" customHeight="1">
      <c r="A31" s="29" t="s">
        <v>136</v>
      </c>
      <c r="B31" s="42" t="s">
        <v>254</v>
      </c>
      <c r="C31" s="29" t="s">
        <v>193</v>
      </c>
      <c r="D31" s="130">
        <v>4.04</v>
      </c>
      <c r="E31" s="131"/>
      <c r="F31" s="12"/>
      <c r="G31" s="56"/>
      <c r="H31" s="12"/>
      <c r="I31" s="12"/>
      <c r="J31" s="12"/>
      <c r="K31" s="12"/>
      <c r="L31" s="12"/>
    </row>
    <row r="32" spans="1:12" ht="23.25" customHeight="1">
      <c r="A32" s="29" t="s">
        <v>211</v>
      </c>
      <c r="B32" s="42" t="s">
        <v>255</v>
      </c>
      <c r="C32" s="29" t="s">
        <v>193</v>
      </c>
      <c r="D32" s="130">
        <v>2.7</v>
      </c>
      <c r="E32" s="131"/>
      <c r="F32" s="12"/>
      <c r="G32" s="56"/>
      <c r="H32" s="12"/>
      <c r="I32" s="12"/>
      <c r="J32" s="12"/>
      <c r="K32" s="12"/>
      <c r="L32" s="12"/>
    </row>
    <row r="33" spans="1:12" ht="12" customHeight="1">
      <c r="A33" s="29" t="s">
        <v>218</v>
      </c>
      <c r="B33" s="42" t="s">
        <v>256</v>
      </c>
      <c r="C33" s="29" t="s">
        <v>193</v>
      </c>
      <c r="D33" s="130">
        <v>2.7</v>
      </c>
      <c r="E33" s="131"/>
      <c r="F33" s="12"/>
      <c r="G33" s="56"/>
      <c r="H33" s="12"/>
      <c r="I33" s="12"/>
      <c r="J33" s="12"/>
      <c r="K33" s="12"/>
      <c r="L33" s="12"/>
    </row>
    <row r="34" spans="1:12" ht="36" customHeight="1">
      <c r="A34" s="29" t="s">
        <v>228</v>
      </c>
      <c r="B34" s="42" t="s">
        <v>257</v>
      </c>
      <c r="C34" s="29" t="s">
        <v>193</v>
      </c>
      <c r="D34" s="130">
        <v>6.75</v>
      </c>
      <c r="E34" s="131"/>
      <c r="F34" s="12"/>
      <c r="G34" s="56"/>
      <c r="H34" s="12"/>
      <c r="I34" s="12"/>
      <c r="J34" s="12"/>
      <c r="K34" s="12"/>
      <c r="L34" s="12"/>
    </row>
    <row r="35" spans="1:12" ht="24" customHeight="1">
      <c r="A35" s="29" t="s">
        <v>363</v>
      </c>
      <c r="B35" s="42" t="s">
        <v>258</v>
      </c>
      <c r="C35" s="29" t="s">
        <v>193</v>
      </c>
      <c r="D35" s="130">
        <v>2.7</v>
      </c>
      <c r="E35" s="131"/>
      <c r="F35" s="12"/>
      <c r="G35" s="56"/>
      <c r="H35" s="12"/>
      <c r="I35" s="12"/>
      <c r="J35" s="12"/>
      <c r="K35" s="12"/>
      <c r="L35" s="12"/>
    </row>
    <row r="36" spans="1:12" ht="24" customHeight="1">
      <c r="A36" s="29" t="s">
        <v>364</v>
      </c>
      <c r="B36" s="42" t="s">
        <v>259</v>
      </c>
      <c r="C36" s="29" t="s">
        <v>193</v>
      </c>
      <c r="D36" s="130">
        <v>5.39</v>
      </c>
      <c r="E36" s="131"/>
      <c r="F36" s="12"/>
      <c r="G36" s="56"/>
      <c r="H36" s="12"/>
      <c r="I36" s="12"/>
      <c r="J36" s="12"/>
      <c r="K36" s="12"/>
      <c r="L36" s="12"/>
    </row>
    <row r="37" spans="1:12" ht="24.75" customHeight="1">
      <c r="A37" s="29" t="s">
        <v>365</v>
      </c>
      <c r="B37" s="42" t="s">
        <v>260</v>
      </c>
      <c r="C37" s="29" t="s">
        <v>193</v>
      </c>
      <c r="D37" s="130">
        <v>2.7</v>
      </c>
      <c r="E37" s="131"/>
      <c r="F37" s="12"/>
      <c r="G37" s="56"/>
      <c r="H37" s="12"/>
      <c r="I37" s="12"/>
      <c r="J37" s="12"/>
      <c r="K37" s="12"/>
      <c r="L37" s="12"/>
    </row>
    <row r="38" spans="1:12" ht="12.95" customHeight="1">
      <c r="A38" s="176" t="s">
        <v>18</v>
      </c>
      <c r="B38" s="176"/>
      <c r="C38" s="176"/>
      <c r="D38" s="176"/>
      <c r="E38" s="176"/>
      <c r="F38" s="12"/>
      <c r="G38" s="56"/>
      <c r="H38" s="12"/>
      <c r="I38" s="12"/>
      <c r="J38" s="12"/>
      <c r="K38" s="12"/>
      <c r="L38" s="12"/>
    </row>
    <row r="39" spans="1:12" ht="12.95" customHeight="1">
      <c r="A39" s="153" t="s">
        <v>12</v>
      </c>
      <c r="B39" s="153"/>
      <c r="C39" s="153"/>
      <c r="D39" s="153"/>
      <c r="E39" s="153"/>
      <c r="F39" s="12"/>
      <c r="G39" s="56"/>
      <c r="H39" s="12"/>
      <c r="I39" s="12"/>
      <c r="J39" s="12"/>
      <c r="K39" s="12"/>
      <c r="L39" s="12"/>
    </row>
    <row r="40" spans="1:12" ht="19.5" customHeight="1">
      <c r="A40" s="72"/>
      <c r="B40" s="63"/>
      <c r="C40" s="63"/>
      <c r="D40" s="73" t="s">
        <v>234</v>
      </c>
      <c r="E40" s="73" t="s">
        <v>235</v>
      </c>
      <c r="F40" s="12"/>
      <c r="G40" s="56"/>
      <c r="H40" s="12"/>
      <c r="I40" s="12"/>
      <c r="J40" s="12"/>
      <c r="K40" s="12"/>
      <c r="L40" s="12"/>
    </row>
    <row r="41" spans="1:12" ht="12.95" customHeight="1">
      <c r="A41" s="74">
        <v>1</v>
      </c>
      <c r="B41" s="137" t="s">
        <v>272</v>
      </c>
      <c r="C41" s="138"/>
      <c r="D41" s="138"/>
      <c r="E41" s="139"/>
      <c r="F41" s="12"/>
      <c r="G41" s="56"/>
      <c r="H41" s="12"/>
      <c r="I41" s="12"/>
      <c r="J41" s="12"/>
      <c r="K41" s="12"/>
      <c r="L41" s="12"/>
    </row>
    <row r="42" spans="1:12" ht="12.95" customHeight="1">
      <c r="A42" s="74" t="s">
        <v>4</v>
      </c>
      <c r="B42" s="137" t="s">
        <v>37</v>
      </c>
      <c r="C42" s="138"/>
      <c r="D42" s="138"/>
      <c r="E42" s="139"/>
      <c r="F42" s="12"/>
      <c r="G42" s="56"/>
      <c r="H42" s="13"/>
      <c r="I42" s="12"/>
      <c r="J42" s="12"/>
      <c r="K42" s="13"/>
      <c r="L42" s="12"/>
    </row>
    <row r="43" spans="1:12" ht="12.95" customHeight="1">
      <c r="A43" s="74" t="s">
        <v>96</v>
      </c>
      <c r="B43" s="75" t="s">
        <v>273</v>
      </c>
      <c r="C43" s="76" t="s">
        <v>126</v>
      </c>
      <c r="D43" s="77">
        <v>7.0000000000000007E-2</v>
      </c>
      <c r="E43" s="77">
        <v>7.0000000000000007E-2</v>
      </c>
      <c r="F43" s="12"/>
      <c r="G43" s="56"/>
      <c r="H43" s="13"/>
      <c r="I43" s="12"/>
      <c r="J43" s="12"/>
      <c r="K43" s="13"/>
      <c r="L43" s="12"/>
    </row>
    <row r="44" spans="1:12" ht="12.95" customHeight="1">
      <c r="A44" s="74" t="s">
        <v>5</v>
      </c>
      <c r="B44" s="75" t="s">
        <v>274</v>
      </c>
      <c r="C44" s="76" t="s">
        <v>127</v>
      </c>
      <c r="D44" s="77">
        <v>0.72</v>
      </c>
      <c r="E44" s="77">
        <v>0.72</v>
      </c>
      <c r="F44" s="12"/>
      <c r="G44" s="56"/>
      <c r="H44" s="13"/>
      <c r="I44" s="12"/>
      <c r="J44" s="12"/>
      <c r="K44" s="13"/>
      <c r="L44" s="12"/>
    </row>
    <row r="45" spans="1:12" ht="12.95" customHeight="1">
      <c r="A45" s="74" t="s">
        <v>7</v>
      </c>
      <c r="B45" s="137" t="s">
        <v>275</v>
      </c>
      <c r="C45" s="138"/>
      <c r="D45" s="138"/>
      <c r="E45" s="139"/>
      <c r="F45" s="12"/>
      <c r="G45" s="56"/>
      <c r="H45" s="13"/>
      <c r="I45" s="12"/>
      <c r="J45" s="12"/>
      <c r="K45" s="13"/>
      <c r="L45" s="12"/>
    </row>
    <row r="46" spans="1:12" ht="27" customHeight="1">
      <c r="A46" s="78" t="s">
        <v>276</v>
      </c>
      <c r="B46" s="79" t="s">
        <v>277</v>
      </c>
      <c r="C46" s="80" t="s">
        <v>128</v>
      </c>
      <c r="D46" s="77">
        <v>1.1399999999999999</v>
      </c>
      <c r="E46" s="69">
        <v>1.1399999999999999</v>
      </c>
      <c r="F46" s="12"/>
      <c r="G46" s="56"/>
      <c r="H46" s="13"/>
      <c r="I46" s="12"/>
      <c r="J46" s="12"/>
      <c r="K46" s="13"/>
      <c r="L46" s="12"/>
    </row>
    <row r="47" spans="1:12" ht="12.95" customHeight="1">
      <c r="A47" s="81" t="s">
        <v>10</v>
      </c>
      <c r="B47" s="137" t="s">
        <v>43</v>
      </c>
      <c r="C47" s="138"/>
      <c r="D47" s="138"/>
      <c r="E47" s="139"/>
      <c r="F47" s="12"/>
      <c r="G47" s="56"/>
      <c r="H47" s="56"/>
      <c r="I47" s="12"/>
      <c r="J47" s="12"/>
      <c r="K47" s="13"/>
      <c r="L47" s="12"/>
    </row>
    <row r="48" spans="1:12" ht="12.95" customHeight="1">
      <c r="A48" s="81" t="s">
        <v>44</v>
      </c>
      <c r="B48" s="137" t="s">
        <v>278</v>
      </c>
      <c r="C48" s="138"/>
      <c r="D48" s="138"/>
      <c r="E48" s="139"/>
      <c r="F48" s="12"/>
      <c r="G48" s="56"/>
      <c r="H48" s="56"/>
      <c r="I48" s="12"/>
      <c r="J48" s="12"/>
      <c r="K48" s="13"/>
      <c r="L48" s="12"/>
    </row>
    <row r="49" spans="1:12" ht="12.95" customHeight="1">
      <c r="A49" s="78" t="s">
        <v>279</v>
      </c>
      <c r="B49" s="79" t="s">
        <v>45</v>
      </c>
      <c r="C49" s="80" t="s">
        <v>9</v>
      </c>
      <c r="D49" s="77">
        <v>0.9</v>
      </c>
      <c r="E49" s="69">
        <v>0.61</v>
      </c>
      <c r="F49" s="12"/>
      <c r="G49" s="56"/>
      <c r="H49" s="56"/>
      <c r="I49" s="12"/>
      <c r="J49" s="12"/>
      <c r="K49" s="13"/>
      <c r="L49" s="12"/>
    </row>
    <row r="50" spans="1:12" ht="12.95" customHeight="1">
      <c r="A50" s="78" t="s">
        <v>280</v>
      </c>
      <c r="B50" s="79" t="s">
        <v>281</v>
      </c>
      <c r="C50" s="80" t="s">
        <v>9</v>
      </c>
      <c r="D50" s="77">
        <v>1.43</v>
      </c>
      <c r="E50" s="69">
        <v>1.43</v>
      </c>
      <c r="F50" s="12"/>
      <c r="G50" s="56"/>
      <c r="H50" s="13"/>
      <c r="I50" s="12"/>
      <c r="J50" s="12"/>
      <c r="K50" s="13"/>
      <c r="L50" s="12"/>
    </row>
    <row r="51" spans="1:12" ht="12.95" customHeight="1">
      <c r="A51" s="78" t="s">
        <v>282</v>
      </c>
      <c r="B51" s="79" t="s">
        <v>283</v>
      </c>
      <c r="C51" s="80" t="s">
        <v>9</v>
      </c>
      <c r="D51" s="77">
        <v>1.43</v>
      </c>
      <c r="E51" s="69">
        <v>1.43</v>
      </c>
      <c r="F51" s="12"/>
      <c r="G51" s="56"/>
      <c r="H51" s="13"/>
      <c r="I51" s="12"/>
      <c r="J51" s="12"/>
      <c r="K51" s="13"/>
      <c r="L51" s="12"/>
    </row>
    <row r="52" spans="1:12" ht="12.95" customHeight="1">
      <c r="A52" s="78" t="s">
        <v>284</v>
      </c>
      <c r="B52" s="137" t="s">
        <v>285</v>
      </c>
      <c r="C52" s="138"/>
      <c r="D52" s="138"/>
      <c r="E52" s="139"/>
      <c r="F52" s="12"/>
      <c r="G52" s="56"/>
      <c r="H52" s="13"/>
      <c r="I52" s="12"/>
      <c r="J52" s="12"/>
      <c r="K52" s="13"/>
      <c r="L52" s="12"/>
    </row>
    <row r="53" spans="1:12" ht="12.95" customHeight="1">
      <c r="A53" s="78" t="s">
        <v>286</v>
      </c>
      <c r="B53" s="75" t="s">
        <v>287</v>
      </c>
      <c r="C53" s="80" t="s">
        <v>9</v>
      </c>
      <c r="D53" s="77">
        <v>5.15</v>
      </c>
      <c r="E53" s="69">
        <v>5.15</v>
      </c>
      <c r="F53" s="12"/>
      <c r="G53" s="56"/>
      <c r="H53" s="13"/>
      <c r="I53" s="12"/>
      <c r="J53" s="12"/>
      <c r="K53" s="13"/>
      <c r="L53" s="12"/>
    </row>
    <row r="54" spans="1:12" ht="12.95" customHeight="1">
      <c r="A54" s="74" t="s">
        <v>288</v>
      </c>
      <c r="B54" s="79" t="s">
        <v>289</v>
      </c>
      <c r="C54" s="82" t="s">
        <v>9</v>
      </c>
      <c r="D54" s="83">
        <v>1.1399999999999999</v>
      </c>
      <c r="E54" s="84">
        <v>1.1399999999999999</v>
      </c>
      <c r="F54" s="12"/>
      <c r="G54" s="56"/>
      <c r="H54" s="13"/>
      <c r="I54" s="12"/>
      <c r="J54" s="12"/>
      <c r="K54" s="13"/>
      <c r="L54" s="12"/>
    </row>
    <row r="55" spans="1:12" ht="12.95" customHeight="1">
      <c r="A55" s="85" t="s">
        <v>290</v>
      </c>
      <c r="B55" s="137" t="s">
        <v>291</v>
      </c>
      <c r="C55" s="138"/>
      <c r="D55" s="138"/>
      <c r="E55" s="139"/>
      <c r="F55" s="12"/>
      <c r="G55" s="56"/>
      <c r="H55" s="13"/>
      <c r="I55" s="12"/>
      <c r="J55" s="12"/>
      <c r="K55" s="13"/>
      <c r="L55" s="12"/>
    </row>
    <row r="56" spans="1:12" ht="12.95" customHeight="1">
      <c r="A56" s="85" t="s">
        <v>292</v>
      </c>
      <c r="B56" s="79" t="s">
        <v>293</v>
      </c>
      <c r="C56" s="80" t="s">
        <v>9</v>
      </c>
      <c r="D56" s="77">
        <v>0.33</v>
      </c>
      <c r="E56" s="62">
        <v>0.23</v>
      </c>
      <c r="F56" s="12"/>
      <c r="G56" s="56"/>
      <c r="H56" s="13"/>
      <c r="I56" s="12"/>
      <c r="J56" s="12"/>
      <c r="K56" s="13"/>
      <c r="L56" s="12"/>
    </row>
    <row r="57" spans="1:12" ht="12.95" customHeight="1">
      <c r="A57" s="78"/>
      <c r="B57" s="86" t="s">
        <v>294</v>
      </c>
      <c r="C57" s="82"/>
      <c r="D57" s="87">
        <f>D43+D44+D46+D49+D50+D51+D54+D56</f>
        <v>7.1599999999999993</v>
      </c>
      <c r="E57" s="87">
        <f>E43+E44+E46+E49+E50+E51+E54+E56</f>
        <v>6.77</v>
      </c>
      <c r="F57" s="12"/>
      <c r="G57" s="56"/>
      <c r="H57" s="13"/>
      <c r="I57" s="12"/>
      <c r="J57" s="12"/>
      <c r="K57" s="13"/>
      <c r="L57" s="12"/>
    </row>
    <row r="58" spans="1:12" ht="12.95" customHeight="1">
      <c r="A58" s="78"/>
      <c r="B58" s="86" t="s">
        <v>295</v>
      </c>
      <c r="C58" s="82"/>
      <c r="D58" s="87">
        <f>D43+D44+D46+D49+D50+D51+D53+D54+D56</f>
        <v>12.31</v>
      </c>
      <c r="E58" s="87">
        <f>E43+E44+E46+E49+E50+E51+E53+E54+E56</f>
        <v>11.920000000000002</v>
      </c>
      <c r="F58" s="12"/>
      <c r="G58" s="56"/>
      <c r="H58" s="13"/>
      <c r="I58" s="12"/>
      <c r="J58" s="12"/>
      <c r="K58" s="13"/>
      <c r="L58" s="12"/>
    </row>
    <row r="59" spans="1:12" ht="12.95" customHeight="1">
      <c r="A59" s="171" t="s">
        <v>13</v>
      </c>
      <c r="B59" s="171"/>
      <c r="C59" s="171"/>
      <c r="D59" s="171"/>
      <c r="E59" s="171"/>
      <c r="F59" s="12"/>
      <c r="G59" s="56"/>
      <c r="H59" s="13"/>
      <c r="I59" s="12"/>
      <c r="J59" s="12"/>
      <c r="K59" s="13"/>
      <c r="L59" s="12"/>
    </row>
    <row r="60" spans="1:12" ht="12.95" customHeight="1">
      <c r="A60" s="74">
        <v>1</v>
      </c>
      <c r="B60" s="137" t="s">
        <v>272</v>
      </c>
      <c r="C60" s="138"/>
      <c r="D60" s="138"/>
      <c r="E60" s="139"/>
      <c r="F60" s="12"/>
      <c r="G60" s="56"/>
      <c r="H60" s="13"/>
      <c r="I60" s="12"/>
      <c r="J60" s="12"/>
      <c r="K60" s="13"/>
      <c r="L60" s="12"/>
    </row>
    <row r="61" spans="1:12" ht="12.95" customHeight="1">
      <c r="A61" s="74" t="s">
        <v>4</v>
      </c>
      <c r="B61" s="137" t="s">
        <v>37</v>
      </c>
      <c r="C61" s="138"/>
      <c r="D61" s="138"/>
      <c r="E61" s="139"/>
      <c r="F61" s="12"/>
      <c r="G61" s="56"/>
      <c r="H61" s="13"/>
      <c r="I61" s="12"/>
      <c r="J61" s="12"/>
      <c r="K61" s="13"/>
      <c r="L61" s="12"/>
    </row>
    <row r="62" spans="1:12" ht="12.95" customHeight="1">
      <c r="A62" s="74" t="s">
        <v>96</v>
      </c>
      <c r="B62" s="75" t="s">
        <v>273</v>
      </c>
      <c r="C62" s="76" t="s">
        <v>126</v>
      </c>
      <c r="D62" s="77">
        <v>7.0000000000000007E-2</v>
      </c>
      <c r="E62" s="69">
        <v>7.0000000000000007E-2</v>
      </c>
      <c r="F62" s="12"/>
      <c r="G62" s="56"/>
      <c r="H62" s="13"/>
      <c r="I62" s="12"/>
      <c r="J62" s="12"/>
      <c r="K62" s="13"/>
      <c r="L62" s="12"/>
    </row>
    <row r="63" spans="1:12" ht="12.95" customHeight="1">
      <c r="A63" s="74" t="s">
        <v>5</v>
      </c>
      <c r="B63" s="75" t="s">
        <v>274</v>
      </c>
      <c r="C63" s="76" t="s">
        <v>127</v>
      </c>
      <c r="D63" s="77">
        <v>0.72</v>
      </c>
      <c r="E63" s="77">
        <v>0.72</v>
      </c>
      <c r="F63" s="12"/>
      <c r="G63" s="56"/>
      <c r="H63" s="13"/>
      <c r="I63" s="12"/>
      <c r="J63" s="12"/>
      <c r="K63" s="13"/>
      <c r="L63" s="12"/>
    </row>
    <row r="64" spans="1:12" ht="12.95" customHeight="1">
      <c r="A64" s="81" t="s">
        <v>213</v>
      </c>
      <c r="B64" s="137" t="s">
        <v>296</v>
      </c>
      <c r="C64" s="138"/>
      <c r="D64" s="138"/>
      <c r="E64" s="139"/>
      <c r="F64" s="12"/>
      <c r="G64" s="56"/>
      <c r="H64" s="13"/>
      <c r="I64" s="12"/>
      <c r="J64" s="12"/>
      <c r="K64" s="13"/>
      <c r="L64" s="12"/>
    </row>
    <row r="65" spans="1:12" ht="12.95" customHeight="1">
      <c r="A65" s="74" t="s">
        <v>2</v>
      </c>
      <c r="B65" s="137" t="s">
        <v>59</v>
      </c>
      <c r="C65" s="138"/>
      <c r="D65" s="138"/>
      <c r="E65" s="139"/>
      <c r="F65" s="12"/>
      <c r="G65" s="56"/>
      <c r="H65" s="56"/>
      <c r="I65" s="12"/>
      <c r="J65" s="12"/>
      <c r="K65" s="13"/>
      <c r="L65" s="12"/>
    </row>
    <row r="66" spans="1:12" ht="25.5" customHeight="1">
      <c r="A66" s="78" t="s">
        <v>60</v>
      </c>
      <c r="B66" s="88" t="s">
        <v>297</v>
      </c>
      <c r="C66" s="80" t="s">
        <v>9</v>
      </c>
      <c r="D66" s="89">
        <v>0.43</v>
      </c>
      <c r="E66" s="62">
        <v>0.43</v>
      </c>
      <c r="F66" s="12"/>
      <c r="G66" s="56"/>
      <c r="H66" s="13"/>
      <c r="I66" s="12"/>
      <c r="J66" s="12"/>
      <c r="K66" s="13"/>
      <c r="L66" s="12"/>
    </row>
    <row r="67" spans="1:12" ht="12.95" customHeight="1">
      <c r="A67" s="78" t="s">
        <v>62</v>
      </c>
      <c r="B67" s="79" t="s">
        <v>298</v>
      </c>
      <c r="C67" s="80" t="s">
        <v>9</v>
      </c>
      <c r="D67" s="89">
        <v>0.71</v>
      </c>
      <c r="E67" s="62">
        <v>0.14000000000000001</v>
      </c>
      <c r="F67" s="12"/>
      <c r="G67" s="56"/>
      <c r="H67" s="13"/>
      <c r="I67" s="12"/>
      <c r="J67" s="12"/>
      <c r="K67" s="13"/>
      <c r="L67" s="12"/>
    </row>
    <row r="68" spans="1:12" ht="12.95" customHeight="1">
      <c r="A68" s="74" t="s">
        <v>64</v>
      </c>
      <c r="B68" s="137" t="s">
        <v>65</v>
      </c>
      <c r="C68" s="138"/>
      <c r="D68" s="138"/>
      <c r="E68" s="139"/>
      <c r="F68" s="12"/>
      <c r="G68" s="56"/>
      <c r="H68" s="13"/>
      <c r="I68" s="12"/>
      <c r="J68" s="12"/>
      <c r="K68" s="13"/>
      <c r="L68" s="12"/>
    </row>
    <row r="69" spans="1:12" ht="12.95" customHeight="1">
      <c r="A69" s="78" t="s">
        <v>66</v>
      </c>
      <c r="B69" s="88" t="s">
        <v>67</v>
      </c>
      <c r="C69" s="80" t="s">
        <v>9</v>
      </c>
      <c r="D69" s="89">
        <v>0.71</v>
      </c>
      <c r="E69" s="62">
        <v>0.14000000000000001</v>
      </c>
      <c r="F69" s="12"/>
      <c r="G69" s="56"/>
      <c r="H69" s="56"/>
      <c r="I69" s="12"/>
      <c r="J69" s="12"/>
      <c r="K69" s="13"/>
      <c r="L69" s="12"/>
    </row>
    <row r="70" spans="1:12" ht="12.95" customHeight="1">
      <c r="A70" s="74" t="s">
        <v>68</v>
      </c>
      <c r="B70" s="165" t="s">
        <v>69</v>
      </c>
      <c r="C70" s="166"/>
      <c r="D70" s="166"/>
      <c r="E70" s="167"/>
      <c r="F70" s="12"/>
      <c r="G70" s="56"/>
      <c r="H70" s="13"/>
      <c r="I70" s="12"/>
      <c r="J70" s="12"/>
      <c r="K70" s="13"/>
      <c r="L70" s="12"/>
    </row>
    <row r="71" spans="1:12" ht="12.95" customHeight="1">
      <c r="A71" s="78" t="s">
        <v>70</v>
      </c>
      <c r="B71" s="88" t="s">
        <v>299</v>
      </c>
      <c r="C71" s="80" t="s">
        <v>9</v>
      </c>
      <c r="D71" s="77">
        <v>1.9</v>
      </c>
      <c r="E71" s="69">
        <v>1.3</v>
      </c>
      <c r="F71" s="12"/>
      <c r="G71" s="56"/>
      <c r="H71" s="56"/>
      <c r="I71" s="12"/>
      <c r="J71" s="12"/>
      <c r="K71" s="13"/>
      <c r="L71" s="12"/>
    </row>
    <row r="72" spans="1:12" ht="12.95" customHeight="1">
      <c r="A72" s="80" t="s">
        <v>300</v>
      </c>
      <c r="B72" s="168" t="s">
        <v>301</v>
      </c>
      <c r="C72" s="169"/>
      <c r="D72" s="169"/>
      <c r="E72" s="170"/>
      <c r="F72" s="12"/>
      <c r="G72" s="56"/>
      <c r="H72" s="56"/>
      <c r="I72" s="12"/>
      <c r="J72" s="12"/>
      <c r="K72" s="13"/>
      <c r="L72" s="12"/>
    </row>
    <row r="73" spans="1:12" ht="12.95" customHeight="1">
      <c r="A73" s="82" t="s">
        <v>302</v>
      </c>
      <c r="B73" s="90" t="s">
        <v>75</v>
      </c>
      <c r="C73" s="80" t="s">
        <v>9</v>
      </c>
      <c r="D73" s="77">
        <v>1.1399999999999999</v>
      </c>
      <c r="E73" s="62">
        <v>0.71</v>
      </c>
      <c r="F73" s="12"/>
      <c r="G73" s="56"/>
      <c r="H73" s="56"/>
      <c r="I73" s="12"/>
      <c r="J73" s="12"/>
      <c r="K73" s="13"/>
      <c r="L73" s="12"/>
    </row>
    <row r="74" spans="1:12" ht="12.95" customHeight="1">
      <c r="A74" s="78"/>
      <c r="B74" s="86" t="s">
        <v>58</v>
      </c>
      <c r="C74" s="80"/>
      <c r="D74" s="91">
        <f>D62+D63+D66+D67+D69+D71+D73</f>
        <v>5.6799999999999988</v>
      </c>
      <c r="E74" s="91">
        <f>E62+E63+E66+E67+E69+E71+E73</f>
        <v>3.51</v>
      </c>
      <c r="F74" s="12"/>
      <c r="G74" s="56"/>
      <c r="H74" s="56"/>
      <c r="I74" s="12"/>
      <c r="J74" s="12"/>
      <c r="K74" s="13"/>
      <c r="L74" s="12"/>
    </row>
    <row r="75" spans="1:12" ht="12.95" customHeight="1">
      <c r="A75" s="161" t="s">
        <v>14</v>
      </c>
      <c r="B75" s="162"/>
      <c r="C75" s="162"/>
      <c r="D75" s="163"/>
      <c r="E75" s="164"/>
      <c r="F75" s="12"/>
      <c r="G75" s="56"/>
      <c r="H75" s="13"/>
      <c r="I75" s="12"/>
      <c r="J75" s="12"/>
      <c r="K75" s="13"/>
      <c r="L75" s="12"/>
    </row>
    <row r="76" spans="1:12" ht="12.95" customHeight="1">
      <c r="A76" s="74">
        <v>1</v>
      </c>
      <c r="B76" s="137" t="s">
        <v>272</v>
      </c>
      <c r="C76" s="138"/>
      <c r="D76" s="138"/>
      <c r="E76" s="139"/>
      <c r="F76" s="12"/>
      <c r="G76" s="56"/>
      <c r="H76" s="13"/>
    </row>
    <row r="77" spans="1:12" ht="12.95" customHeight="1">
      <c r="A77" s="74" t="s">
        <v>4</v>
      </c>
      <c r="B77" s="137" t="s">
        <v>37</v>
      </c>
      <c r="C77" s="138"/>
      <c r="D77" s="138"/>
      <c r="E77" s="139"/>
      <c r="F77" s="12"/>
      <c r="G77" s="56"/>
      <c r="H77" s="13"/>
    </row>
    <row r="78" spans="1:12" ht="12.95" customHeight="1">
      <c r="A78" s="92" t="s">
        <v>96</v>
      </c>
      <c r="B78" s="79" t="s">
        <v>242</v>
      </c>
      <c r="C78" s="76" t="s">
        <v>126</v>
      </c>
      <c r="D78" s="149">
        <v>7.0000000000000007E-2</v>
      </c>
      <c r="E78" s="150"/>
      <c r="F78" s="12"/>
      <c r="G78" s="56"/>
      <c r="H78" s="13"/>
    </row>
    <row r="79" spans="1:12" ht="12.95" customHeight="1">
      <c r="A79" s="74" t="s">
        <v>5</v>
      </c>
      <c r="B79" s="75" t="s">
        <v>274</v>
      </c>
      <c r="C79" s="76" t="s">
        <v>127</v>
      </c>
      <c r="D79" s="149">
        <v>0.72</v>
      </c>
      <c r="E79" s="150"/>
      <c r="F79" s="12"/>
      <c r="G79" s="56"/>
      <c r="H79" s="13"/>
      <c r="I79" s="12"/>
      <c r="J79" s="12"/>
      <c r="K79" s="13"/>
      <c r="L79" s="12"/>
    </row>
    <row r="80" spans="1:12" ht="12.95" customHeight="1">
      <c r="A80" s="82" t="s">
        <v>7</v>
      </c>
      <c r="B80" s="93" t="s">
        <v>82</v>
      </c>
      <c r="C80" s="80" t="s">
        <v>128</v>
      </c>
      <c r="D80" s="149">
        <v>1.44</v>
      </c>
      <c r="E80" s="150"/>
      <c r="F80" s="12"/>
      <c r="G80" s="56"/>
      <c r="H80" s="13"/>
      <c r="I80" s="12"/>
      <c r="J80" s="12"/>
      <c r="K80" s="13"/>
      <c r="L80" s="12"/>
    </row>
    <row r="81" spans="1:12" ht="12.95" customHeight="1">
      <c r="A81" s="80" t="s">
        <v>303</v>
      </c>
      <c r="B81" s="140" t="s">
        <v>304</v>
      </c>
      <c r="C81" s="141"/>
      <c r="D81" s="141"/>
      <c r="E81" s="142"/>
      <c r="F81" s="12"/>
      <c r="G81" s="56"/>
      <c r="H81" s="13"/>
      <c r="I81" s="12"/>
      <c r="J81" s="12"/>
      <c r="K81" s="13"/>
      <c r="L81" s="12"/>
    </row>
    <row r="82" spans="1:12" ht="12.95" customHeight="1">
      <c r="A82" s="82" t="s">
        <v>305</v>
      </c>
      <c r="B82" s="93" t="s">
        <v>306</v>
      </c>
      <c r="C82" s="80" t="s">
        <v>9</v>
      </c>
      <c r="D82" s="149">
        <v>4.57</v>
      </c>
      <c r="E82" s="150"/>
      <c r="F82" s="12"/>
      <c r="G82" s="56"/>
      <c r="H82" s="13"/>
      <c r="I82" s="12"/>
      <c r="J82" s="12"/>
      <c r="K82" s="13"/>
      <c r="L82" s="12"/>
    </row>
    <row r="83" spans="1:12" ht="12.95" customHeight="1">
      <c r="A83" s="80"/>
      <c r="B83" s="97" t="s">
        <v>58</v>
      </c>
      <c r="C83" s="98"/>
      <c r="D83" s="159">
        <f>D78+D79+D80+D82</f>
        <v>6.8000000000000007</v>
      </c>
      <c r="E83" s="160"/>
      <c r="F83" s="12"/>
      <c r="G83" s="56"/>
      <c r="H83" s="13"/>
      <c r="I83" s="12"/>
      <c r="J83" s="12"/>
      <c r="K83" s="13"/>
      <c r="L83" s="12"/>
    </row>
    <row r="84" spans="1:12" ht="12.95" customHeight="1">
      <c r="A84" s="153" t="s">
        <v>35</v>
      </c>
      <c r="B84" s="153"/>
      <c r="C84" s="153"/>
      <c r="D84" s="153"/>
      <c r="E84" s="153"/>
      <c r="F84" s="15"/>
      <c r="G84" s="56"/>
      <c r="H84" s="13"/>
      <c r="I84" s="12"/>
      <c r="J84" s="12"/>
      <c r="K84" s="13"/>
      <c r="L84" s="12"/>
    </row>
    <row r="85" spans="1:12" ht="12.95" customHeight="1">
      <c r="A85" s="60" t="s">
        <v>5</v>
      </c>
      <c r="B85" s="75" t="s">
        <v>274</v>
      </c>
      <c r="C85" s="29" t="s">
        <v>127</v>
      </c>
      <c r="D85" s="151">
        <v>0.72</v>
      </c>
      <c r="E85" s="152"/>
      <c r="F85" s="12"/>
      <c r="G85" s="56"/>
      <c r="H85" s="13"/>
      <c r="I85" s="12"/>
      <c r="J85" s="12"/>
      <c r="K85" s="13"/>
      <c r="L85" s="12"/>
    </row>
    <row r="86" spans="1:12" ht="12.95" customHeight="1">
      <c r="A86" s="29" t="s">
        <v>7</v>
      </c>
      <c r="B86" s="42" t="s">
        <v>82</v>
      </c>
      <c r="C86" s="29" t="s">
        <v>128</v>
      </c>
      <c r="D86" s="151">
        <v>1.44</v>
      </c>
      <c r="E86" s="152"/>
      <c r="F86" s="12"/>
      <c r="G86" s="56"/>
      <c r="H86" s="13"/>
      <c r="I86" s="12"/>
      <c r="J86" s="12"/>
      <c r="K86" s="13"/>
      <c r="L86" s="12"/>
    </row>
    <row r="87" spans="1:12" s="9" customFormat="1" ht="12.95" customHeight="1">
      <c r="A87" s="29"/>
      <c r="B87" s="8" t="s">
        <v>58</v>
      </c>
      <c r="C87" s="99"/>
      <c r="D87" s="157">
        <f>D85+D86</f>
        <v>2.16</v>
      </c>
      <c r="E87" s="158"/>
      <c r="F87" s="14"/>
      <c r="G87" s="56"/>
      <c r="H87" s="13"/>
      <c r="I87" s="12"/>
      <c r="J87" s="14"/>
      <c r="K87" s="13"/>
      <c r="L87" s="14"/>
    </row>
    <row r="88" spans="1:12" ht="12.95" customHeight="1">
      <c r="A88" s="153" t="s">
        <v>314</v>
      </c>
      <c r="B88" s="153"/>
      <c r="C88" s="153"/>
      <c r="D88" s="153"/>
      <c r="E88" s="153"/>
      <c r="F88" s="12"/>
      <c r="G88" s="56"/>
      <c r="H88" s="13"/>
      <c r="I88" s="12"/>
      <c r="J88" s="12"/>
      <c r="K88" s="13"/>
      <c r="L88" s="12"/>
    </row>
    <row r="89" spans="1:12" ht="13.5" customHeight="1">
      <c r="A89" s="60" t="s">
        <v>5</v>
      </c>
      <c r="B89" s="75" t="s">
        <v>274</v>
      </c>
      <c r="C89" s="29" t="s">
        <v>127</v>
      </c>
      <c r="D89" s="62">
        <v>0.72</v>
      </c>
      <c r="E89" s="62">
        <v>0.72</v>
      </c>
      <c r="F89" s="12"/>
      <c r="G89" s="56"/>
      <c r="H89" s="13"/>
      <c r="I89" s="12"/>
      <c r="J89" s="12"/>
      <c r="K89" s="13"/>
      <c r="L89" s="12"/>
    </row>
    <row r="90" spans="1:12" ht="12" customHeight="1">
      <c r="A90" s="81" t="s">
        <v>213</v>
      </c>
      <c r="B90" s="137" t="s">
        <v>296</v>
      </c>
      <c r="C90" s="138"/>
      <c r="D90" s="138"/>
      <c r="E90" s="139"/>
      <c r="F90" s="12"/>
      <c r="G90" s="56"/>
      <c r="H90" s="13"/>
      <c r="I90" s="12"/>
      <c r="J90" s="12"/>
      <c r="K90" s="13"/>
      <c r="L90" s="12"/>
    </row>
    <row r="91" spans="1:12" ht="24.75" customHeight="1">
      <c r="A91" s="61" t="s">
        <v>307</v>
      </c>
      <c r="B91" s="154" t="s">
        <v>308</v>
      </c>
      <c r="C91" s="155"/>
      <c r="D91" s="155"/>
      <c r="E91" s="156"/>
      <c r="F91" s="12"/>
      <c r="G91" s="56"/>
      <c r="H91" s="13"/>
      <c r="I91" s="12"/>
      <c r="J91" s="12"/>
      <c r="K91" s="13"/>
      <c r="L91" s="12"/>
    </row>
    <row r="92" spans="1:12" ht="12" customHeight="1">
      <c r="A92" s="61" t="s">
        <v>309</v>
      </c>
      <c r="B92" s="154" t="s">
        <v>310</v>
      </c>
      <c r="C92" s="155"/>
      <c r="D92" s="155"/>
      <c r="E92" s="156"/>
      <c r="F92" s="12"/>
      <c r="G92" s="56"/>
      <c r="H92" s="13"/>
      <c r="I92" s="12"/>
      <c r="J92" s="12"/>
      <c r="K92" s="13"/>
      <c r="L92" s="12"/>
    </row>
    <row r="93" spans="1:12" ht="12" customHeight="1">
      <c r="A93" s="61" t="s">
        <v>311</v>
      </c>
      <c r="B93" s="42" t="s">
        <v>312</v>
      </c>
      <c r="C93" s="29" t="s">
        <v>9</v>
      </c>
      <c r="D93" s="69">
        <v>5.31</v>
      </c>
      <c r="E93" s="69">
        <v>4.51</v>
      </c>
      <c r="F93" s="56"/>
      <c r="G93" s="56"/>
      <c r="H93" s="13"/>
      <c r="I93" s="12"/>
      <c r="J93" s="12"/>
      <c r="K93" s="13"/>
      <c r="L93" s="12"/>
    </row>
    <row r="94" spans="1:12" ht="12" customHeight="1">
      <c r="A94" s="100" t="s">
        <v>89</v>
      </c>
      <c r="B94" s="42" t="s">
        <v>313</v>
      </c>
      <c r="C94" s="29" t="s">
        <v>9</v>
      </c>
      <c r="D94" s="69">
        <v>6.19</v>
      </c>
      <c r="E94" s="69">
        <v>4.1399999999999997</v>
      </c>
      <c r="F94" s="56"/>
      <c r="G94" s="56"/>
      <c r="H94" s="13"/>
      <c r="I94" s="12"/>
      <c r="J94" s="12"/>
      <c r="K94" s="13"/>
      <c r="L94" s="12"/>
    </row>
    <row r="95" spans="1:12" ht="12.95" customHeight="1">
      <c r="A95" s="100"/>
      <c r="B95" s="8" t="s">
        <v>58</v>
      </c>
      <c r="C95" s="29"/>
      <c r="D95" s="101">
        <f>D89+D93+D94</f>
        <v>12.219999999999999</v>
      </c>
      <c r="E95" s="101">
        <f>E89+E93+E94</f>
        <v>9.3699999999999992</v>
      </c>
      <c r="F95" s="12"/>
      <c r="G95" s="56"/>
      <c r="H95" s="13"/>
      <c r="I95" s="12"/>
      <c r="J95" s="12"/>
      <c r="K95" s="13"/>
      <c r="L95" s="12"/>
    </row>
    <row r="96" spans="1:12" ht="12.95" customHeight="1">
      <c r="A96" s="153" t="s">
        <v>133</v>
      </c>
      <c r="B96" s="153"/>
      <c r="C96" s="153"/>
      <c r="D96" s="153"/>
      <c r="E96" s="153"/>
      <c r="F96" s="12"/>
      <c r="G96" s="56"/>
      <c r="H96" s="13"/>
      <c r="I96" s="12"/>
      <c r="J96" s="12"/>
      <c r="K96" s="13"/>
      <c r="L96" s="12"/>
    </row>
    <row r="97" spans="1:12" ht="12" customHeight="1">
      <c r="A97" s="81" t="s">
        <v>1</v>
      </c>
      <c r="B97" s="137" t="s">
        <v>272</v>
      </c>
      <c r="C97" s="138"/>
      <c r="D97" s="138"/>
      <c r="E97" s="139"/>
      <c r="F97" s="12"/>
      <c r="G97" s="56"/>
      <c r="H97" s="13"/>
      <c r="I97" s="12"/>
      <c r="J97" s="12"/>
      <c r="K97" s="13"/>
      <c r="L97" s="12"/>
    </row>
    <row r="98" spans="1:12" ht="12" customHeight="1">
      <c r="A98" s="74" t="s">
        <v>4</v>
      </c>
      <c r="B98" s="137" t="s">
        <v>37</v>
      </c>
      <c r="C98" s="138"/>
      <c r="D98" s="138"/>
      <c r="E98" s="139"/>
      <c r="F98" s="12"/>
      <c r="G98" s="56"/>
      <c r="H98" s="13"/>
      <c r="I98" s="12"/>
      <c r="J98" s="12"/>
      <c r="K98" s="13"/>
      <c r="L98" s="12"/>
    </row>
    <row r="99" spans="1:12" ht="12" customHeight="1">
      <c r="A99" s="92" t="s">
        <v>96</v>
      </c>
      <c r="B99" s="79" t="s">
        <v>242</v>
      </c>
      <c r="C99" s="76" t="s">
        <v>126</v>
      </c>
      <c r="D99" s="89">
        <v>7.0000000000000007E-2</v>
      </c>
      <c r="E99" s="62">
        <v>7.0000000000000007E-2</v>
      </c>
      <c r="F99" s="12"/>
      <c r="G99" s="56"/>
      <c r="H99" s="13"/>
      <c r="I99" s="12"/>
      <c r="J99" s="12"/>
      <c r="K99" s="13"/>
      <c r="L99" s="12"/>
    </row>
    <row r="100" spans="1:12" ht="11.25" customHeight="1">
      <c r="A100" s="74" t="s">
        <v>5</v>
      </c>
      <c r="B100" s="75" t="s">
        <v>274</v>
      </c>
      <c r="C100" s="76" t="s">
        <v>127</v>
      </c>
      <c r="D100" s="77">
        <v>0.72</v>
      </c>
      <c r="E100" s="69">
        <v>0.72</v>
      </c>
      <c r="F100" s="12"/>
      <c r="G100" s="56"/>
      <c r="H100" s="13"/>
      <c r="I100" s="12"/>
      <c r="J100" s="12"/>
      <c r="K100" s="13"/>
      <c r="L100" s="12"/>
    </row>
    <row r="101" spans="1:12" ht="12" customHeight="1">
      <c r="A101" s="82" t="s">
        <v>7</v>
      </c>
      <c r="B101" s="140" t="s">
        <v>315</v>
      </c>
      <c r="C101" s="141"/>
      <c r="D101" s="141"/>
      <c r="E101" s="141"/>
      <c r="F101" s="12"/>
      <c r="G101" s="56"/>
      <c r="H101" s="13"/>
      <c r="I101" s="12"/>
      <c r="J101" s="12"/>
      <c r="K101" s="13"/>
      <c r="L101" s="12"/>
    </row>
    <row r="102" spans="1:12" ht="12" customHeight="1">
      <c r="A102" s="82" t="s">
        <v>276</v>
      </c>
      <c r="B102" s="93" t="s">
        <v>316</v>
      </c>
      <c r="C102" s="80" t="s">
        <v>128</v>
      </c>
      <c r="D102" s="89">
        <v>1.44</v>
      </c>
      <c r="E102" s="89">
        <v>1.44</v>
      </c>
      <c r="F102" s="12"/>
      <c r="G102" s="56"/>
      <c r="H102" s="13"/>
      <c r="I102" s="12"/>
      <c r="J102" s="12"/>
      <c r="K102" s="13"/>
      <c r="L102" s="12"/>
    </row>
    <row r="103" spans="1:12" ht="12" customHeight="1">
      <c r="A103" s="80" t="s">
        <v>136</v>
      </c>
      <c r="B103" s="75" t="s">
        <v>317</v>
      </c>
      <c r="C103" s="80" t="s">
        <v>128</v>
      </c>
      <c r="D103" s="77">
        <v>0.86</v>
      </c>
      <c r="E103" s="69">
        <v>0.86</v>
      </c>
      <c r="F103" s="12"/>
      <c r="G103" s="56"/>
      <c r="H103" s="13"/>
      <c r="I103" s="12"/>
      <c r="J103" s="12"/>
      <c r="K103" s="13"/>
      <c r="L103" s="12"/>
    </row>
    <row r="104" spans="1:12" ht="12" customHeight="1">
      <c r="A104" s="102" t="s">
        <v>318</v>
      </c>
      <c r="B104" s="140" t="s">
        <v>319</v>
      </c>
      <c r="C104" s="141"/>
      <c r="D104" s="141"/>
      <c r="E104" s="142"/>
      <c r="F104" s="12"/>
      <c r="G104" s="56"/>
      <c r="H104" s="13"/>
      <c r="I104" s="12"/>
      <c r="J104" s="12"/>
      <c r="K104" s="13"/>
      <c r="L104" s="12"/>
    </row>
    <row r="105" spans="1:12" ht="12" customHeight="1">
      <c r="A105" s="102" t="s">
        <v>320</v>
      </c>
      <c r="B105" s="94" t="s">
        <v>321</v>
      </c>
      <c r="C105" s="95"/>
      <c r="D105" s="95"/>
      <c r="E105" s="96"/>
      <c r="F105" s="12"/>
      <c r="G105" s="56"/>
      <c r="H105" s="56"/>
      <c r="I105" s="12"/>
      <c r="J105" s="12"/>
      <c r="K105" s="13"/>
      <c r="L105" s="12"/>
    </row>
    <row r="106" spans="1:12" ht="12" customHeight="1">
      <c r="A106" s="102" t="s">
        <v>322</v>
      </c>
      <c r="B106" s="94" t="s">
        <v>323</v>
      </c>
      <c r="C106" s="95"/>
      <c r="D106" s="95"/>
      <c r="E106" s="96"/>
      <c r="F106" s="12"/>
      <c r="G106" s="56"/>
      <c r="H106" s="56"/>
      <c r="I106" s="12"/>
      <c r="J106" s="12"/>
      <c r="K106" s="13"/>
      <c r="L106" s="12"/>
    </row>
    <row r="107" spans="1:12" ht="12" customHeight="1">
      <c r="A107" s="102" t="s">
        <v>324</v>
      </c>
      <c r="B107" s="103" t="s">
        <v>325</v>
      </c>
      <c r="C107" s="95"/>
      <c r="D107" s="95"/>
      <c r="E107" s="96"/>
      <c r="F107" s="12"/>
      <c r="G107" s="56"/>
      <c r="H107" s="13"/>
      <c r="I107" s="12"/>
      <c r="J107" s="12"/>
      <c r="K107" s="13"/>
      <c r="L107" s="12"/>
    </row>
    <row r="108" spans="1:12" ht="12" customHeight="1">
      <c r="A108" s="102" t="s">
        <v>326</v>
      </c>
      <c r="B108" s="104" t="s">
        <v>327</v>
      </c>
      <c r="C108" s="105" t="s">
        <v>9</v>
      </c>
      <c r="D108" s="77">
        <v>1.26</v>
      </c>
      <c r="E108" s="69">
        <v>0.8</v>
      </c>
      <c r="F108" s="12"/>
      <c r="G108" s="56"/>
      <c r="H108" s="56"/>
      <c r="I108" s="12"/>
      <c r="J108" s="12"/>
      <c r="K108" s="13"/>
      <c r="L108" s="12"/>
    </row>
    <row r="109" spans="1:12" ht="12" customHeight="1">
      <c r="A109" s="102" t="s">
        <v>328</v>
      </c>
      <c r="B109" s="106" t="s">
        <v>329</v>
      </c>
      <c r="C109" s="105" t="s">
        <v>9</v>
      </c>
      <c r="D109" s="77">
        <v>1.26</v>
      </c>
      <c r="E109" s="69">
        <v>0.8</v>
      </c>
      <c r="F109" s="12"/>
      <c r="G109" s="56"/>
      <c r="H109" s="13"/>
      <c r="I109" s="12"/>
      <c r="J109" s="12"/>
      <c r="K109" s="13"/>
      <c r="L109" s="12"/>
    </row>
    <row r="110" spans="1:12" ht="12" customHeight="1">
      <c r="A110" s="102" t="s">
        <v>330</v>
      </c>
      <c r="B110" s="107" t="s">
        <v>331</v>
      </c>
      <c r="C110" s="108"/>
      <c r="D110" s="108"/>
      <c r="E110" s="109"/>
      <c r="F110" s="12"/>
      <c r="G110" s="56"/>
      <c r="H110" s="56"/>
      <c r="I110" s="12"/>
      <c r="J110" s="12"/>
      <c r="K110" s="13"/>
      <c r="L110" s="12"/>
    </row>
    <row r="111" spans="1:12" ht="12" customHeight="1">
      <c r="A111" s="102" t="s">
        <v>332</v>
      </c>
      <c r="B111" s="110" t="s">
        <v>151</v>
      </c>
      <c r="C111" s="105" t="s">
        <v>9</v>
      </c>
      <c r="D111" s="77">
        <v>2.06</v>
      </c>
      <c r="E111" s="69">
        <v>1.26</v>
      </c>
      <c r="F111" s="12"/>
      <c r="G111" s="56"/>
      <c r="H111" s="56"/>
      <c r="I111" s="12"/>
      <c r="J111" s="12"/>
      <c r="K111" s="13"/>
      <c r="L111" s="12"/>
    </row>
    <row r="112" spans="1:12" ht="12" customHeight="1">
      <c r="A112" s="102" t="s">
        <v>333</v>
      </c>
      <c r="B112" s="146" t="s">
        <v>334</v>
      </c>
      <c r="C112" s="147"/>
      <c r="D112" s="147"/>
      <c r="E112" s="148"/>
      <c r="F112" s="12"/>
      <c r="G112" s="56"/>
      <c r="H112" s="56"/>
      <c r="I112" s="12"/>
      <c r="J112" s="12"/>
      <c r="K112" s="13"/>
      <c r="L112" s="12"/>
    </row>
    <row r="113" spans="1:16" ht="14.25" customHeight="1">
      <c r="A113" s="102" t="s">
        <v>335</v>
      </c>
      <c r="B113" s="106" t="s">
        <v>151</v>
      </c>
      <c r="C113" s="105" t="s">
        <v>9</v>
      </c>
      <c r="D113" s="77">
        <v>2.06</v>
      </c>
      <c r="E113" s="77">
        <v>1.26</v>
      </c>
      <c r="F113" s="12"/>
      <c r="G113" s="56"/>
      <c r="H113" s="56"/>
      <c r="I113" s="12"/>
      <c r="J113" s="12"/>
      <c r="K113" s="13"/>
      <c r="L113" s="12"/>
    </row>
    <row r="114" spans="1:16" ht="12" customHeight="1">
      <c r="A114" s="102" t="s">
        <v>336</v>
      </c>
      <c r="B114" s="106" t="s">
        <v>337</v>
      </c>
      <c r="C114" s="105" t="s">
        <v>9</v>
      </c>
      <c r="D114" s="77">
        <v>2.06</v>
      </c>
      <c r="E114" s="77">
        <v>1.26</v>
      </c>
      <c r="F114" s="12"/>
      <c r="G114" s="56"/>
      <c r="H114" s="56"/>
      <c r="I114" s="12"/>
      <c r="J114" s="12"/>
      <c r="K114" s="13"/>
      <c r="L114" s="12"/>
    </row>
    <row r="115" spans="1:16" ht="12" customHeight="1">
      <c r="A115" s="102" t="s">
        <v>338</v>
      </c>
      <c r="B115" s="104" t="s">
        <v>339</v>
      </c>
      <c r="C115" s="105" t="s">
        <v>9</v>
      </c>
      <c r="D115" s="77">
        <v>2.86</v>
      </c>
      <c r="E115" s="77">
        <v>1.66</v>
      </c>
      <c r="F115" s="12"/>
      <c r="G115" s="56"/>
      <c r="H115" s="56"/>
      <c r="I115" s="12"/>
      <c r="J115" s="12"/>
      <c r="K115" s="13"/>
      <c r="L115" s="12"/>
    </row>
    <row r="116" spans="1:16" ht="12" customHeight="1">
      <c r="A116" s="102" t="s">
        <v>340</v>
      </c>
      <c r="B116" s="104" t="s">
        <v>341</v>
      </c>
      <c r="C116" s="105" t="s">
        <v>9</v>
      </c>
      <c r="D116" s="77">
        <v>1.66</v>
      </c>
      <c r="E116" s="77">
        <v>0.66</v>
      </c>
      <c r="F116" s="12"/>
      <c r="G116" s="56"/>
      <c r="H116" s="56"/>
      <c r="I116" s="12"/>
      <c r="J116" s="12"/>
      <c r="K116" s="13"/>
      <c r="L116" s="12"/>
    </row>
    <row r="117" spans="1:16" ht="12" customHeight="1">
      <c r="A117" s="102" t="s">
        <v>342</v>
      </c>
      <c r="B117" s="104" t="s">
        <v>343</v>
      </c>
      <c r="C117" s="105" t="s">
        <v>9</v>
      </c>
      <c r="D117" s="77">
        <v>2.46</v>
      </c>
      <c r="E117" s="77">
        <v>1.66</v>
      </c>
      <c r="F117" s="12"/>
      <c r="G117" s="56"/>
      <c r="H117" s="56"/>
      <c r="I117" s="12"/>
      <c r="J117" s="12"/>
      <c r="K117" s="13"/>
      <c r="L117" s="12"/>
    </row>
    <row r="118" spans="1:16" ht="12" customHeight="1">
      <c r="A118" s="102" t="s">
        <v>344</v>
      </c>
      <c r="B118" s="143" t="s">
        <v>345</v>
      </c>
      <c r="C118" s="144"/>
      <c r="D118" s="144"/>
      <c r="E118" s="145"/>
      <c r="F118" s="12"/>
      <c r="G118" s="56"/>
      <c r="H118" s="13"/>
      <c r="I118" s="12"/>
      <c r="J118" s="12"/>
      <c r="K118" s="13"/>
      <c r="L118" s="12"/>
    </row>
    <row r="119" spans="1:16" ht="12" customHeight="1">
      <c r="A119" s="102" t="s">
        <v>346</v>
      </c>
      <c r="B119" s="104" t="s">
        <v>347</v>
      </c>
      <c r="C119" s="105" t="s">
        <v>9</v>
      </c>
      <c r="D119" s="77">
        <v>1.66</v>
      </c>
      <c r="E119" s="77">
        <v>0.66</v>
      </c>
      <c r="F119" s="12"/>
      <c r="G119" s="56"/>
      <c r="H119" s="56"/>
      <c r="I119" s="12"/>
      <c r="J119" s="12"/>
      <c r="K119" s="13"/>
      <c r="L119" s="12"/>
    </row>
    <row r="120" spans="1:16" ht="12" customHeight="1">
      <c r="A120" s="102" t="s">
        <v>348</v>
      </c>
      <c r="B120" s="104" t="s">
        <v>349</v>
      </c>
      <c r="C120" s="105" t="s">
        <v>9</v>
      </c>
      <c r="D120" s="77">
        <v>1.66</v>
      </c>
      <c r="E120" s="77">
        <v>0.66</v>
      </c>
      <c r="F120" s="12"/>
      <c r="G120" s="56"/>
      <c r="H120" s="56"/>
      <c r="I120" s="12"/>
      <c r="J120" s="12"/>
      <c r="K120" s="13"/>
      <c r="L120" s="12"/>
    </row>
    <row r="121" spans="1:16" ht="12" customHeight="1">
      <c r="A121" s="102" t="s">
        <v>350</v>
      </c>
      <c r="B121" s="104" t="s">
        <v>351</v>
      </c>
      <c r="C121" s="105" t="s">
        <v>9</v>
      </c>
      <c r="D121" s="77">
        <v>1.66</v>
      </c>
      <c r="E121" s="77">
        <v>0.66</v>
      </c>
      <c r="F121" s="12"/>
      <c r="G121" s="56"/>
      <c r="H121" s="56"/>
      <c r="I121" s="12"/>
      <c r="J121" s="12"/>
      <c r="K121" s="13"/>
      <c r="L121" s="12"/>
    </row>
    <row r="122" spans="1:16" ht="12" customHeight="1">
      <c r="A122" s="80" t="s">
        <v>352</v>
      </c>
      <c r="B122" s="143" t="s">
        <v>353</v>
      </c>
      <c r="C122" s="144"/>
      <c r="D122" s="144"/>
      <c r="E122" s="145"/>
      <c r="F122" s="12"/>
      <c r="G122" s="56"/>
      <c r="H122" s="56"/>
      <c r="I122" s="12"/>
      <c r="J122" s="12"/>
      <c r="K122" s="13"/>
      <c r="L122" s="12"/>
    </row>
    <row r="123" spans="1:16" ht="12" customHeight="1">
      <c r="A123" s="80" t="s">
        <v>354</v>
      </c>
      <c r="B123" s="104" t="s">
        <v>355</v>
      </c>
      <c r="C123" s="111" t="s">
        <v>9</v>
      </c>
      <c r="D123" s="112">
        <v>2.86</v>
      </c>
      <c r="E123" s="69">
        <v>1.46</v>
      </c>
      <c r="F123" s="12"/>
      <c r="G123" s="56"/>
      <c r="H123" s="56"/>
      <c r="I123" s="12"/>
      <c r="J123" s="12"/>
      <c r="K123" s="13"/>
      <c r="L123" s="12"/>
    </row>
    <row r="124" spans="1:16" ht="12" customHeight="1">
      <c r="A124" s="80" t="s">
        <v>354</v>
      </c>
      <c r="B124" s="104" t="s">
        <v>356</v>
      </c>
      <c r="C124" s="111" t="s">
        <v>9</v>
      </c>
      <c r="D124" s="112">
        <v>2.06</v>
      </c>
      <c r="E124" s="69">
        <v>1.46</v>
      </c>
      <c r="F124" s="12"/>
      <c r="G124" s="56"/>
      <c r="H124" s="56"/>
      <c r="I124" s="12"/>
      <c r="J124" s="12"/>
      <c r="K124" s="13"/>
      <c r="L124" s="12"/>
    </row>
    <row r="125" spans="1:16" ht="12" customHeight="1">
      <c r="A125" s="80" t="s">
        <v>354</v>
      </c>
      <c r="B125" s="104" t="s">
        <v>357</v>
      </c>
      <c r="C125" s="111" t="s">
        <v>9</v>
      </c>
      <c r="D125" s="112">
        <v>2.06</v>
      </c>
      <c r="E125" s="69">
        <v>1.46</v>
      </c>
      <c r="F125" s="12"/>
      <c r="G125" s="56"/>
      <c r="H125" s="56"/>
      <c r="I125" s="12"/>
      <c r="J125" s="12"/>
      <c r="K125" s="13"/>
      <c r="L125" s="12"/>
    </row>
    <row r="126" spans="1:16" ht="12" customHeight="1">
      <c r="A126" s="61"/>
      <c r="B126" s="44" t="s">
        <v>58</v>
      </c>
      <c r="C126" s="113"/>
      <c r="D126" s="101">
        <f>D99+D100+D102+D103+D108+D109+D111+D113+D114+D115+D116+D117+D119+D120+D121+D123+D124+D125</f>
        <v>30.729999999999997</v>
      </c>
      <c r="E126" s="101">
        <f>E99+E100+E102+E103+E108+E109+E111+E113+E114+E115+E116+E117+E119+E120+E121+E123+E124+E125</f>
        <v>18.810000000000002</v>
      </c>
      <c r="F126" s="12"/>
      <c r="G126" s="56"/>
      <c r="H126" s="56"/>
      <c r="I126" s="12"/>
      <c r="J126" s="12"/>
      <c r="K126" s="13"/>
      <c r="L126" s="12"/>
    </row>
    <row r="127" spans="1:16" ht="12.95" customHeight="1">
      <c r="A127" s="136" t="s">
        <v>185</v>
      </c>
      <c r="B127" s="136"/>
      <c r="C127" s="136"/>
      <c r="D127" s="136"/>
      <c r="E127" s="136"/>
      <c r="F127" s="12"/>
      <c r="G127" s="56"/>
      <c r="H127" s="12"/>
      <c r="I127" s="12"/>
      <c r="J127" s="12"/>
      <c r="K127" s="12"/>
      <c r="L127" s="12"/>
    </row>
    <row r="128" spans="1:16" ht="12" customHeight="1">
      <c r="A128" s="70" t="s">
        <v>1</v>
      </c>
      <c r="B128" s="135" t="s">
        <v>186</v>
      </c>
      <c r="C128" s="135"/>
      <c r="D128" s="135"/>
      <c r="E128" s="135"/>
      <c r="F128" s="12"/>
      <c r="G128" s="56"/>
      <c r="H128" s="15"/>
      <c r="I128" s="15"/>
      <c r="J128" s="15"/>
      <c r="K128" s="15"/>
      <c r="L128" s="15"/>
      <c r="M128" s="10"/>
      <c r="N128" s="10"/>
      <c r="O128" s="10"/>
      <c r="P128" s="10"/>
    </row>
    <row r="129" spans="1:12" ht="12" customHeight="1">
      <c r="A129" s="70" t="s">
        <v>4</v>
      </c>
      <c r="B129" s="135" t="s">
        <v>184</v>
      </c>
      <c r="C129" s="135"/>
      <c r="D129" s="135"/>
      <c r="E129" s="135"/>
      <c r="F129" s="12"/>
      <c r="G129" s="56"/>
      <c r="H129" s="12"/>
      <c r="I129" s="12"/>
      <c r="J129" s="12"/>
      <c r="K129" s="12"/>
      <c r="L129" s="12"/>
    </row>
    <row r="130" spans="1:12" ht="12" customHeight="1">
      <c r="A130" s="29" t="s">
        <v>8</v>
      </c>
      <c r="B130" s="42" t="s">
        <v>187</v>
      </c>
      <c r="C130" s="29" t="s">
        <v>188</v>
      </c>
      <c r="D130" s="123">
        <v>132.41999999999999</v>
      </c>
      <c r="E130" s="123"/>
      <c r="F130" s="12"/>
      <c r="G130" s="56"/>
      <c r="H130" s="12"/>
      <c r="I130" s="16"/>
      <c r="J130" s="12"/>
      <c r="K130" s="12"/>
      <c r="L130" s="12"/>
    </row>
    <row r="131" spans="1:12" ht="12" customHeight="1">
      <c r="A131" s="29" t="s">
        <v>96</v>
      </c>
      <c r="B131" s="42" t="s">
        <v>189</v>
      </c>
      <c r="C131" s="29" t="s">
        <v>190</v>
      </c>
      <c r="D131" s="123">
        <v>160.04</v>
      </c>
      <c r="E131" s="123"/>
      <c r="F131" s="12"/>
      <c r="G131" s="56"/>
      <c r="H131" s="12"/>
      <c r="I131" s="16"/>
      <c r="J131" s="12"/>
      <c r="K131" s="12"/>
      <c r="L131" s="12"/>
    </row>
    <row r="132" spans="1:12" ht="12" customHeight="1">
      <c r="A132" s="70" t="s">
        <v>5</v>
      </c>
      <c r="B132" s="135" t="s">
        <v>191</v>
      </c>
      <c r="C132" s="135"/>
      <c r="D132" s="135"/>
      <c r="E132" s="135"/>
      <c r="F132" s="12"/>
      <c r="G132" s="56"/>
      <c r="H132" s="12"/>
      <c r="I132" s="16"/>
      <c r="J132" s="12"/>
      <c r="K132" s="12"/>
      <c r="L132" s="12"/>
    </row>
    <row r="133" spans="1:12" ht="12" customHeight="1">
      <c r="A133" s="29" t="s">
        <v>97</v>
      </c>
      <c r="B133" s="42" t="s">
        <v>192</v>
      </c>
      <c r="C133" s="29" t="s">
        <v>193</v>
      </c>
      <c r="D133" s="121">
        <v>5.96</v>
      </c>
      <c r="E133" s="121"/>
      <c r="F133" s="12"/>
      <c r="G133" s="56"/>
      <c r="H133" s="12"/>
      <c r="I133" s="16"/>
      <c r="J133" s="12"/>
      <c r="K133" s="12"/>
      <c r="L133" s="12"/>
    </row>
    <row r="134" spans="1:12" ht="24.75" customHeight="1">
      <c r="A134" s="29" t="s">
        <v>98</v>
      </c>
      <c r="B134" s="42" t="s">
        <v>194</v>
      </c>
      <c r="C134" s="29" t="s">
        <v>193</v>
      </c>
      <c r="D134" s="121">
        <v>2.98</v>
      </c>
      <c r="E134" s="121"/>
      <c r="F134" s="12"/>
      <c r="G134" s="56"/>
      <c r="H134" s="12"/>
      <c r="I134" s="16"/>
      <c r="J134" s="12"/>
      <c r="K134" s="12"/>
      <c r="L134" s="12"/>
    </row>
    <row r="135" spans="1:12" ht="25.5" customHeight="1">
      <c r="A135" s="29" t="s">
        <v>99</v>
      </c>
      <c r="B135" s="42" t="s">
        <v>195</v>
      </c>
      <c r="C135" s="29" t="s">
        <v>193</v>
      </c>
      <c r="D135" s="121">
        <v>66.06</v>
      </c>
      <c r="E135" s="121"/>
      <c r="F135" s="12"/>
      <c r="G135" s="56"/>
      <c r="H135" s="12"/>
      <c r="I135" s="16"/>
      <c r="J135" s="12"/>
      <c r="K135" s="12"/>
      <c r="L135" s="12"/>
    </row>
    <row r="136" spans="1:12" ht="12.95" customHeight="1">
      <c r="A136" s="136" t="s">
        <v>100</v>
      </c>
      <c r="B136" s="136"/>
      <c r="C136" s="136"/>
      <c r="D136" s="136"/>
      <c r="E136" s="136"/>
      <c r="F136" s="12"/>
      <c r="G136" s="56"/>
      <c r="H136" s="12"/>
      <c r="I136" s="12"/>
      <c r="J136" s="12"/>
      <c r="K136" s="12"/>
      <c r="L136" s="12"/>
    </row>
    <row r="137" spans="1:12" ht="12" customHeight="1">
      <c r="A137" s="70" t="s">
        <v>1</v>
      </c>
      <c r="B137" s="135" t="s">
        <v>101</v>
      </c>
      <c r="C137" s="135"/>
      <c r="D137" s="135"/>
      <c r="E137" s="135"/>
      <c r="F137" s="12"/>
      <c r="G137" s="56"/>
      <c r="H137" s="12"/>
      <c r="I137" s="16"/>
      <c r="J137" s="12"/>
      <c r="K137" s="12"/>
      <c r="L137" s="12"/>
    </row>
    <row r="138" spans="1:12" ht="12" customHeight="1">
      <c r="A138" s="70" t="s">
        <v>4</v>
      </c>
      <c r="B138" s="135" t="s">
        <v>102</v>
      </c>
      <c r="C138" s="135"/>
      <c r="D138" s="135"/>
      <c r="E138" s="135"/>
      <c r="F138" s="12"/>
      <c r="G138" s="56"/>
      <c r="H138" s="12"/>
      <c r="I138" s="16"/>
      <c r="J138" s="12"/>
      <c r="K138" s="12"/>
      <c r="L138" s="12"/>
    </row>
    <row r="139" spans="1:12" ht="12" customHeight="1">
      <c r="A139" s="29" t="s">
        <v>8</v>
      </c>
      <c r="B139" s="114" t="s">
        <v>103</v>
      </c>
      <c r="C139" s="29" t="s">
        <v>9</v>
      </c>
      <c r="D139" s="121">
        <v>17.62</v>
      </c>
      <c r="E139" s="121"/>
      <c r="F139" s="12"/>
      <c r="G139" s="56"/>
      <c r="H139" s="12"/>
      <c r="I139" s="16"/>
      <c r="J139" s="12"/>
      <c r="K139" s="12"/>
      <c r="L139" s="12"/>
    </row>
    <row r="140" spans="1:12" ht="12" customHeight="1">
      <c r="A140" s="29" t="s">
        <v>96</v>
      </c>
      <c r="B140" s="114" t="s">
        <v>104</v>
      </c>
      <c r="C140" s="29" t="s">
        <v>9</v>
      </c>
      <c r="D140" s="121">
        <v>29.36</v>
      </c>
      <c r="E140" s="121"/>
      <c r="F140" s="12"/>
      <c r="G140" s="56"/>
      <c r="H140" s="12"/>
      <c r="I140" s="12"/>
      <c r="J140" s="12"/>
      <c r="K140" s="12"/>
      <c r="L140" s="12"/>
    </row>
    <row r="141" spans="1:12" ht="12" customHeight="1">
      <c r="A141" s="29" t="s">
        <v>105</v>
      </c>
      <c r="B141" s="114" t="s">
        <v>106</v>
      </c>
      <c r="C141" s="29" t="s">
        <v>9</v>
      </c>
      <c r="D141" s="121">
        <v>17.62</v>
      </c>
      <c r="E141" s="121"/>
      <c r="F141" s="12"/>
      <c r="G141" s="56"/>
      <c r="H141" s="12"/>
      <c r="I141" s="12"/>
      <c r="J141" s="12"/>
      <c r="K141" s="12"/>
      <c r="L141" s="12"/>
    </row>
    <row r="142" spans="1:12" ht="12" customHeight="1">
      <c r="A142" s="29" t="s">
        <v>107</v>
      </c>
      <c r="B142" s="114" t="s">
        <v>108</v>
      </c>
      <c r="C142" s="29" t="s">
        <v>9</v>
      </c>
      <c r="D142" s="121">
        <v>11.75</v>
      </c>
      <c r="E142" s="121"/>
      <c r="F142" s="12"/>
      <c r="G142" s="56"/>
      <c r="H142" s="12"/>
      <c r="I142" s="12"/>
      <c r="J142" s="12"/>
      <c r="K142" s="12"/>
      <c r="L142" s="12"/>
    </row>
    <row r="143" spans="1:12" ht="12" customHeight="1">
      <c r="A143" s="70" t="s">
        <v>5</v>
      </c>
      <c r="B143" s="135" t="s">
        <v>109</v>
      </c>
      <c r="C143" s="135"/>
      <c r="D143" s="135"/>
      <c r="E143" s="135"/>
      <c r="F143" s="12"/>
      <c r="G143" s="56"/>
      <c r="H143" s="12"/>
      <c r="I143" s="12"/>
      <c r="J143" s="12"/>
      <c r="K143" s="12"/>
      <c r="L143" s="12"/>
    </row>
    <row r="144" spans="1:12" ht="12" customHeight="1">
      <c r="A144" s="29" t="s">
        <v>97</v>
      </c>
      <c r="B144" s="114" t="s">
        <v>110</v>
      </c>
      <c r="C144" s="29" t="s">
        <v>9</v>
      </c>
      <c r="D144" s="123">
        <v>23.49</v>
      </c>
      <c r="E144" s="123"/>
      <c r="F144" s="12"/>
      <c r="G144" s="56"/>
      <c r="H144" s="12"/>
      <c r="I144" s="12"/>
      <c r="J144" s="12"/>
      <c r="K144" s="12"/>
      <c r="L144" s="12"/>
    </row>
    <row r="145" spans="1:12" ht="12" customHeight="1">
      <c r="A145" s="29" t="s">
        <v>98</v>
      </c>
      <c r="B145" s="114" t="s">
        <v>111</v>
      </c>
      <c r="C145" s="29" t="s">
        <v>9</v>
      </c>
      <c r="D145" s="123">
        <v>11.75</v>
      </c>
      <c r="E145" s="123"/>
      <c r="F145" s="12"/>
      <c r="G145" s="56"/>
      <c r="H145" s="12"/>
      <c r="I145" s="12"/>
      <c r="J145" s="12"/>
      <c r="K145" s="12"/>
      <c r="L145" s="12"/>
    </row>
    <row r="146" spans="1:12" ht="12" customHeight="1">
      <c r="A146" s="29" t="s">
        <v>99</v>
      </c>
      <c r="B146" s="114" t="s">
        <v>112</v>
      </c>
      <c r="C146" s="29" t="s">
        <v>9</v>
      </c>
      <c r="D146" s="123">
        <v>17.62</v>
      </c>
      <c r="E146" s="123"/>
      <c r="F146" s="12"/>
      <c r="G146" s="56"/>
      <c r="H146" s="12"/>
      <c r="I146" s="12"/>
      <c r="J146" s="12"/>
      <c r="K146" s="12"/>
      <c r="L146" s="12"/>
    </row>
    <row r="147" spans="1:12" ht="12" customHeight="1">
      <c r="A147" s="29" t="s">
        <v>113</v>
      </c>
      <c r="B147" s="114" t="s">
        <v>114</v>
      </c>
      <c r="C147" s="29" t="s">
        <v>9</v>
      </c>
      <c r="D147" s="123">
        <v>29.36</v>
      </c>
      <c r="E147" s="123"/>
      <c r="F147" s="12"/>
      <c r="G147" s="56"/>
      <c r="H147" s="12"/>
      <c r="I147" s="12"/>
      <c r="J147" s="12"/>
      <c r="K147" s="12"/>
      <c r="L147" s="12"/>
    </row>
    <row r="148" spans="1:12" ht="12" customHeight="1">
      <c r="A148" s="29" t="s">
        <v>115</v>
      </c>
      <c r="B148" s="114" t="s">
        <v>116</v>
      </c>
      <c r="C148" s="29" t="s">
        <v>9</v>
      </c>
      <c r="D148" s="123">
        <v>35.24</v>
      </c>
      <c r="E148" s="123"/>
      <c r="F148" s="12"/>
      <c r="G148" s="56"/>
      <c r="H148" s="12"/>
      <c r="I148" s="12"/>
      <c r="J148" s="12"/>
      <c r="K148" s="12"/>
      <c r="L148" s="12"/>
    </row>
    <row r="149" spans="1:12" ht="24" customHeight="1">
      <c r="A149" s="29" t="s">
        <v>117</v>
      </c>
      <c r="B149" s="42" t="s">
        <v>118</v>
      </c>
      <c r="C149" s="29" t="s">
        <v>9</v>
      </c>
      <c r="D149" s="123">
        <v>29.36</v>
      </c>
      <c r="E149" s="123"/>
      <c r="F149" s="12"/>
      <c r="G149" s="56"/>
      <c r="H149" s="12"/>
      <c r="I149" s="12"/>
      <c r="J149" s="12"/>
      <c r="K149" s="12"/>
      <c r="L149" s="12"/>
    </row>
    <row r="150" spans="1:12" ht="36" customHeight="1">
      <c r="A150" s="29" t="s">
        <v>119</v>
      </c>
      <c r="B150" s="114" t="s">
        <v>120</v>
      </c>
      <c r="C150" s="29" t="s">
        <v>9</v>
      </c>
      <c r="D150" s="123">
        <v>58.73</v>
      </c>
      <c r="E150" s="123"/>
      <c r="F150" s="12"/>
      <c r="G150" s="56"/>
      <c r="H150" s="12"/>
      <c r="I150" s="12"/>
      <c r="J150" s="12"/>
      <c r="K150" s="12"/>
      <c r="L150" s="12"/>
    </row>
    <row r="151" spans="1:12" ht="12" customHeight="1">
      <c r="A151" s="70" t="s">
        <v>6</v>
      </c>
      <c r="B151" s="135" t="s">
        <v>121</v>
      </c>
      <c r="C151" s="135"/>
      <c r="D151" s="135"/>
      <c r="E151" s="135"/>
      <c r="F151" s="12"/>
      <c r="G151" s="56"/>
      <c r="H151" s="12"/>
      <c r="I151" s="12"/>
      <c r="J151" s="12"/>
      <c r="K151" s="12"/>
      <c r="L151" s="12"/>
    </row>
    <row r="152" spans="1:12" ht="12" customHeight="1">
      <c r="A152" s="29" t="s">
        <v>122</v>
      </c>
      <c r="B152" s="114" t="s">
        <v>123</v>
      </c>
      <c r="C152" s="29" t="s">
        <v>9</v>
      </c>
      <c r="D152" s="123">
        <v>23.49</v>
      </c>
      <c r="E152" s="123"/>
      <c r="F152" s="12"/>
      <c r="G152" s="56"/>
      <c r="H152" s="12"/>
      <c r="I152" s="12"/>
      <c r="J152" s="12"/>
      <c r="K152" s="12"/>
      <c r="L152" s="12"/>
    </row>
    <row r="153" spans="1:12" ht="12" customHeight="1">
      <c r="A153" s="29" t="s">
        <v>41</v>
      </c>
      <c r="B153" s="114" t="s">
        <v>124</v>
      </c>
      <c r="C153" s="29" t="s">
        <v>9</v>
      </c>
      <c r="D153" s="123">
        <v>29.36</v>
      </c>
      <c r="E153" s="123"/>
      <c r="F153" s="12"/>
      <c r="G153" s="56"/>
      <c r="H153" s="12"/>
      <c r="I153" s="12"/>
      <c r="J153" s="12"/>
      <c r="K153" s="12"/>
      <c r="L153" s="12"/>
    </row>
    <row r="154" spans="1:12" ht="12" customHeight="1">
      <c r="A154" s="115" t="s">
        <v>261</v>
      </c>
      <c r="B154" s="132" t="s">
        <v>262</v>
      </c>
      <c r="C154" s="133"/>
      <c r="D154" s="133"/>
      <c r="E154" s="134"/>
      <c r="F154" s="12"/>
      <c r="G154" s="56"/>
      <c r="H154" s="12"/>
      <c r="I154" s="12"/>
      <c r="J154" s="12"/>
      <c r="K154" s="12"/>
      <c r="L154" s="12"/>
    </row>
    <row r="155" spans="1:12" ht="24.75" customHeight="1">
      <c r="A155" s="115" t="s">
        <v>263</v>
      </c>
      <c r="B155" s="132" t="s">
        <v>264</v>
      </c>
      <c r="C155" s="133"/>
      <c r="D155" s="133"/>
      <c r="E155" s="134"/>
      <c r="F155" s="12"/>
      <c r="G155" s="56"/>
      <c r="H155" s="12"/>
      <c r="I155" s="12"/>
      <c r="J155" s="12"/>
      <c r="K155" s="12"/>
      <c r="L155" s="12"/>
    </row>
    <row r="156" spans="1:12" ht="24.75" customHeight="1">
      <c r="A156" s="29" t="s">
        <v>265</v>
      </c>
      <c r="B156" s="42" t="s">
        <v>266</v>
      </c>
      <c r="C156" s="29" t="s">
        <v>9</v>
      </c>
      <c r="D156" s="130">
        <v>35.24</v>
      </c>
      <c r="E156" s="131"/>
      <c r="F156" s="12"/>
      <c r="G156" s="56"/>
      <c r="H156" s="12"/>
      <c r="I156" s="12"/>
      <c r="J156" s="12"/>
      <c r="K156" s="12"/>
      <c r="L156" s="12"/>
    </row>
    <row r="157" spans="1:12" ht="23.25" customHeight="1">
      <c r="A157" s="115" t="s">
        <v>267</v>
      </c>
      <c r="B157" s="132" t="s">
        <v>268</v>
      </c>
      <c r="C157" s="133"/>
      <c r="D157" s="133"/>
      <c r="E157" s="134"/>
      <c r="F157" s="12"/>
      <c r="G157" s="56"/>
      <c r="H157" s="12"/>
      <c r="I157" s="12"/>
      <c r="J157" s="12"/>
      <c r="K157" s="12"/>
      <c r="L157" s="12"/>
    </row>
    <row r="158" spans="1:12" ht="24.75" customHeight="1">
      <c r="A158" s="29" t="s">
        <v>269</v>
      </c>
      <c r="B158" s="42" t="s">
        <v>266</v>
      </c>
      <c r="C158" s="29" t="s">
        <v>9</v>
      </c>
      <c r="D158" s="130">
        <v>35.24</v>
      </c>
      <c r="E158" s="131"/>
      <c r="F158" s="12"/>
      <c r="G158" s="56"/>
      <c r="H158" s="12"/>
      <c r="I158" s="12"/>
      <c r="J158" s="12"/>
      <c r="K158" s="12"/>
      <c r="L158" s="12"/>
    </row>
    <row r="159" spans="1:12" ht="12.95" customHeight="1">
      <c r="A159" s="136" t="s">
        <v>236</v>
      </c>
      <c r="B159" s="136"/>
      <c r="C159" s="136"/>
      <c r="D159" s="136"/>
      <c r="E159" s="136"/>
      <c r="F159" s="12"/>
      <c r="G159" s="56"/>
      <c r="H159" s="12"/>
      <c r="I159" s="12"/>
      <c r="J159" s="12"/>
      <c r="K159" s="12"/>
      <c r="L159" s="12"/>
    </row>
    <row r="160" spans="1:12" ht="12" customHeight="1">
      <c r="A160" s="70">
        <v>1</v>
      </c>
      <c r="B160" s="135" t="s">
        <v>237</v>
      </c>
      <c r="C160" s="135"/>
      <c r="D160" s="135"/>
      <c r="E160" s="135"/>
      <c r="F160" s="12"/>
      <c r="G160" s="56"/>
      <c r="H160" s="12"/>
      <c r="I160" s="12"/>
      <c r="J160" s="12"/>
      <c r="K160" s="12"/>
      <c r="L160" s="12"/>
    </row>
    <row r="161" spans="1:12" ht="12" customHeight="1">
      <c r="A161" s="70" t="s">
        <v>4</v>
      </c>
      <c r="B161" s="135" t="s">
        <v>238</v>
      </c>
      <c r="C161" s="135"/>
      <c r="D161" s="135"/>
      <c r="E161" s="135"/>
      <c r="F161" s="12"/>
      <c r="G161" s="56"/>
      <c r="H161" s="12"/>
      <c r="I161" s="12"/>
      <c r="J161" s="12"/>
      <c r="K161" s="12"/>
      <c r="L161" s="12"/>
    </row>
    <row r="162" spans="1:12" ht="12" customHeight="1">
      <c r="A162" s="70" t="s">
        <v>8</v>
      </c>
      <c r="B162" s="135" t="s">
        <v>239</v>
      </c>
      <c r="C162" s="135"/>
      <c r="D162" s="135"/>
      <c r="E162" s="135"/>
      <c r="F162" s="12"/>
      <c r="G162" s="56"/>
      <c r="H162" s="12"/>
      <c r="I162" s="12"/>
      <c r="J162" s="12"/>
      <c r="K162" s="12"/>
      <c r="L162" s="12"/>
    </row>
    <row r="163" spans="1:12" ht="12" customHeight="1">
      <c r="A163" s="29" t="s">
        <v>17</v>
      </c>
      <c r="B163" s="114" t="s">
        <v>240</v>
      </c>
      <c r="C163" s="29" t="s">
        <v>9</v>
      </c>
      <c r="D163" s="123">
        <v>5.1100000000000003</v>
      </c>
      <c r="E163" s="123"/>
      <c r="F163" s="12"/>
      <c r="G163" s="56"/>
      <c r="H163" s="12"/>
      <c r="I163" s="12"/>
      <c r="J163" s="12"/>
      <c r="K163" s="12"/>
      <c r="L163" s="12"/>
    </row>
    <row r="164" spans="1:12" ht="12.95" customHeight="1">
      <c r="A164" s="136" t="s">
        <v>196</v>
      </c>
      <c r="B164" s="136"/>
      <c r="C164" s="136"/>
      <c r="D164" s="136"/>
      <c r="E164" s="136"/>
      <c r="F164" s="12"/>
      <c r="G164" s="56"/>
      <c r="H164" s="12"/>
      <c r="I164" s="12"/>
      <c r="J164" s="12"/>
      <c r="K164" s="12"/>
      <c r="L164" s="12"/>
    </row>
    <row r="165" spans="1:12" ht="12" customHeight="1">
      <c r="A165" s="70" t="s">
        <v>1</v>
      </c>
      <c r="B165" s="135" t="s">
        <v>197</v>
      </c>
      <c r="C165" s="135"/>
      <c r="D165" s="135"/>
      <c r="E165" s="135"/>
      <c r="F165" s="12"/>
      <c r="G165" s="56"/>
      <c r="H165" s="12"/>
      <c r="I165" s="12"/>
      <c r="J165" s="12"/>
      <c r="K165" s="12"/>
      <c r="L165" s="12"/>
    </row>
    <row r="166" spans="1:12" ht="12" customHeight="1">
      <c r="A166" s="29" t="s">
        <v>4</v>
      </c>
      <c r="B166" s="42" t="s">
        <v>361</v>
      </c>
      <c r="C166" s="29" t="s">
        <v>199</v>
      </c>
      <c r="D166" s="121">
        <v>12.43</v>
      </c>
      <c r="E166" s="121"/>
      <c r="F166" s="12"/>
      <c r="G166" s="57"/>
      <c r="H166" s="58"/>
      <c r="I166" s="12"/>
      <c r="J166" s="12"/>
      <c r="K166" s="12"/>
      <c r="L166" s="12"/>
    </row>
    <row r="167" spans="1:12" ht="12" customHeight="1">
      <c r="A167" s="29" t="s">
        <v>5</v>
      </c>
      <c r="B167" s="42" t="s">
        <v>231</v>
      </c>
      <c r="C167" s="29" t="s">
        <v>199</v>
      </c>
      <c r="D167" s="121">
        <v>1.1100000000000001</v>
      </c>
      <c r="E167" s="121"/>
      <c r="F167" s="12"/>
      <c r="G167" s="59"/>
      <c r="H167" s="58"/>
      <c r="I167" s="12"/>
      <c r="J167" s="12"/>
      <c r="K167" s="12"/>
      <c r="L167" s="12"/>
    </row>
    <row r="168" spans="1:12" ht="12" customHeight="1">
      <c r="A168" s="29" t="s">
        <v>6</v>
      </c>
      <c r="B168" s="42" t="s">
        <v>230</v>
      </c>
      <c r="C168" s="29" t="s">
        <v>199</v>
      </c>
      <c r="D168" s="121">
        <v>1.77</v>
      </c>
      <c r="E168" s="121"/>
      <c r="F168" s="12"/>
      <c r="G168" s="59"/>
      <c r="H168" s="58"/>
      <c r="I168" s="12"/>
      <c r="J168" s="12"/>
      <c r="K168" s="12"/>
      <c r="L168" s="12"/>
    </row>
    <row r="169" spans="1:12" ht="12" customHeight="1">
      <c r="A169" s="29" t="s">
        <v>7</v>
      </c>
      <c r="B169" s="42" t="s">
        <v>200</v>
      </c>
      <c r="C169" s="29" t="s">
        <v>199</v>
      </c>
      <c r="D169" s="121">
        <v>1.96</v>
      </c>
      <c r="E169" s="121"/>
      <c r="F169" s="12"/>
      <c r="G169" s="59"/>
      <c r="H169" s="58"/>
      <c r="I169" s="12"/>
      <c r="J169" s="12"/>
      <c r="K169" s="12"/>
      <c r="L169" s="12"/>
    </row>
    <row r="170" spans="1:12" ht="12" customHeight="1">
      <c r="A170" s="29" t="s">
        <v>136</v>
      </c>
      <c r="B170" s="42" t="s">
        <v>201</v>
      </c>
      <c r="C170" s="29" t="s">
        <v>199</v>
      </c>
      <c r="D170" s="121">
        <v>9.0399999999999991</v>
      </c>
      <c r="E170" s="121"/>
      <c r="F170" s="12"/>
      <c r="G170" s="59"/>
      <c r="H170" s="58"/>
      <c r="I170" s="12"/>
      <c r="J170" s="12"/>
      <c r="K170" s="12"/>
      <c r="L170" s="12"/>
    </row>
    <row r="171" spans="1:12" ht="12" customHeight="1">
      <c r="A171" s="29" t="s">
        <v>204</v>
      </c>
      <c r="B171" s="42" t="s">
        <v>202</v>
      </c>
      <c r="C171" s="29" t="s">
        <v>199</v>
      </c>
      <c r="D171" s="121">
        <v>16.09</v>
      </c>
      <c r="E171" s="121"/>
      <c r="F171" s="12"/>
      <c r="G171" s="59"/>
      <c r="H171" s="58"/>
      <c r="I171" s="12"/>
      <c r="J171" s="12"/>
      <c r="K171" s="12"/>
      <c r="L171" s="12"/>
    </row>
    <row r="172" spans="1:12" ht="12" customHeight="1">
      <c r="A172" s="29" t="s">
        <v>206</v>
      </c>
      <c r="B172" s="42" t="s">
        <v>203</v>
      </c>
      <c r="C172" s="29" t="s">
        <v>199</v>
      </c>
      <c r="D172" s="121">
        <v>2.89</v>
      </c>
      <c r="E172" s="121"/>
      <c r="F172" s="12"/>
      <c r="G172" s="59"/>
      <c r="H172" s="58"/>
      <c r="I172" s="12"/>
      <c r="J172" s="12"/>
      <c r="K172" s="12"/>
      <c r="L172" s="12"/>
    </row>
    <row r="173" spans="1:12" ht="12" customHeight="1">
      <c r="A173" s="29" t="s">
        <v>211</v>
      </c>
      <c r="B173" s="42" t="s">
        <v>205</v>
      </c>
      <c r="C173" s="29" t="s">
        <v>199</v>
      </c>
      <c r="D173" s="121">
        <v>13.37</v>
      </c>
      <c r="E173" s="121"/>
      <c r="F173" s="12"/>
      <c r="G173" s="59"/>
      <c r="H173" s="58"/>
      <c r="I173" s="12"/>
      <c r="J173" s="12"/>
      <c r="K173" s="12"/>
      <c r="L173" s="12"/>
    </row>
    <row r="174" spans="1:12" ht="12" customHeight="1">
      <c r="A174" s="29" t="s">
        <v>218</v>
      </c>
      <c r="B174" s="42" t="s">
        <v>207</v>
      </c>
      <c r="C174" s="29" t="s">
        <v>199</v>
      </c>
      <c r="D174" s="121">
        <v>15.6</v>
      </c>
      <c r="E174" s="121"/>
      <c r="F174" s="12"/>
      <c r="G174" s="59"/>
      <c r="H174" s="58"/>
      <c r="I174" s="12"/>
      <c r="J174" s="12"/>
      <c r="K174" s="12"/>
      <c r="L174" s="12"/>
    </row>
    <row r="175" spans="1:12" ht="12" customHeight="1">
      <c r="A175" s="29" t="s">
        <v>228</v>
      </c>
      <c r="B175" s="42" t="s">
        <v>209</v>
      </c>
      <c r="C175" s="29" t="s">
        <v>210</v>
      </c>
      <c r="D175" s="121">
        <v>16.25</v>
      </c>
      <c r="E175" s="121"/>
      <c r="F175" s="12"/>
      <c r="G175" s="56"/>
      <c r="H175" s="12"/>
      <c r="I175" s="12"/>
      <c r="J175" s="12"/>
      <c r="K175" s="12"/>
      <c r="L175" s="12"/>
    </row>
    <row r="176" spans="1:12" ht="12" customHeight="1">
      <c r="A176" s="29" t="s">
        <v>229</v>
      </c>
      <c r="B176" s="42" t="s">
        <v>212</v>
      </c>
      <c r="C176" s="29" t="s">
        <v>210</v>
      </c>
      <c r="D176" s="121">
        <v>3.73</v>
      </c>
      <c r="E176" s="121"/>
      <c r="F176" s="12"/>
      <c r="G176" s="56"/>
      <c r="H176" s="12"/>
      <c r="I176" s="12"/>
      <c r="J176" s="12"/>
      <c r="K176" s="12"/>
      <c r="L176" s="12"/>
    </row>
    <row r="177" spans="1:12" ht="12" customHeight="1">
      <c r="A177" s="70" t="s">
        <v>213</v>
      </c>
      <c r="B177" s="132" t="s">
        <v>214</v>
      </c>
      <c r="C177" s="133"/>
      <c r="D177" s="133"/>
      <c r="E177" s="134"/>
      <c r="F177" s="12"/>
      <c r="G177" s="56"/>
      <c r="H177" s="12"/>
      <c r="I177" s="12"/>
      <c r="J177" s="12"/>
      <c r="K177" s="12"/>
      <c r="L177" s="12"/>
    </row>
    <row r="178" spans="1:12" ht="12" customHeight="1">
      <c r="A178" s="29" t="s">
        <v>2</v>
      </c>
      <c r="B178" s="42" t="s">
        <v>240</v>
      </c>
      <c r="C178" s="29" t="s">
        <v>9</v>
      </c>
      <c r="D178" s="128">
        <f>D163</f>
        <v>5.1100000000000003</v>
      </c>
      <c r="E178" s="129"/>
      <c r="F178" s="12"/>
      <c r="G178" s="56"/>
      <c r="H178" s="12"/>
      <c r="I178" s="12"/>
      <c r="J178" s="12"/>
      <c r="K178" s="12"/>
      <c r="L178" s="12"/>
    </row>
    <row r="179" spans="1:12" ht="12" customHeight="1">
      <c r="A179" s="70">
        <v>3</v>
      </c>
      <c r="B179" s="125" t="s">
        <v>358</v>
      </c>
      <c r="C179" s="126"/>
      <c r="D179" s="126"/>
      <c r="E179" s="127"/>
      <c r="F179" s="12"/>
      <c r="G179" s="56"/>
      <c r="H179" s="12"/>
      <c r="I179" s="12"/>
      <c r="J179" s="12"/>
      <c r="K179" s="12"/>
      <c r="L179" s="12"/>
    </row>
    <row r="180" spans="1:12" ht="12" customHeight="1">
      <c r="A180" s="29" t="s">
        <v>44</v>
      </c>
      <c r="B180" s="42" t="s">
        <v>359</v>
      </c>
      <c r="C180" s="29" t="s">
        <v>9</v>
      </c>
      <c r="D180" s="130">
        <f>D57</f>
        <v>7.1599999999999993</v>
      </c>
      <c r="E180" s="131"/>
      <c r="F180" s="12"/>
      <c r="G180" s="56">
        <f>D166+D167+D168+D169+D170+D172+D173+D174+D175+D176+D178+D180+D181</f>
        <v>96.1</v>
      </c>
      <c r="H180" s="56">
        <v>98.01</v>
      </c>
      <c r="I180" s="56">
        <f>H180-G180</f>
        <v>1.9100000000000108</v>
      </c>
      <c r="J180" s="12"/>
      <c r="K180" s="12"/>
      <c r="L180" s="12"/>
    </row>
    <row r="181" spans="1:12" ht="12" customHeight="1">
      <c r="A181" s="29" t="s">
        <v>46</v>
      </c>
      <c r="B181" s="42" t="s">
        <v>360</v>
      </c>
      <c r="C181" s="29" t="s">
        <v>9</v>
      </c>
      <c r="D181" s="130">
        <f>D74</f>
        <v>5.6799999999999988</v>
      </c>
      <c r="E181" s="131"/>
      <c r="F181" s="12"/>
      <c r="G181" s="56">
        <f>D166+D167+D168+D169+D170+D171+D172+D173+D174+D175+D176+D178+D180+D181</f>
        <v>112.18999999999998</v>
      </c>
      <c r="H181" s="12">
        <v>107.98</v>
      </c>
      <c r="I181" s="56">
        <f>H181-G181</f>
        <v>-4.2099999999999795</v>
      </c>
      <c r="J181" s="12"/>
      <c r="K181" s="12"/>
      <c r="L181" s="12"/>
    </row>
    <row r="182" spans="1:12" ht="12.95" customHeight="1">
      <c r="A182" s="124" t="s">
        <v>219</v>
      </c>
      <c r="B182" s="124"/>
      <c r="C182" s="124"/>
      <c r="D182" s="124"/>
      <c r="E182" s="124"/>
      <c r="F182" s="12"/>
      <c r="G182" s="56">
        <f>G181-G180</f>
        <v>16.089999999999989</v>
      </c>
      <c r="H182" s="12"/>
      <c r="I182" s="12"/>
      <c r="J182" s="12"/>
      <c r="K182" s="12"/>
      <c r="L182" s="12"/>
    </row>
    <row r="183" spans="1:12" ht="12" customHeight="1">
      <c r="A183" s="116"/>
      <c r="B183" s="122" t="s">
        <v>220</v>
      </c>
      <c r="C183" s="122"/>
      <c r="D183" s="122"/>
      <c r="E183" s="122"/>
      <c r="F183" s="12"/>
      <c r="G183" s="56"/>
      <c r="H183" s="12"/>
      <c r="I183" s="12"/>
      <c r="J183" s="12"/>
      <c r="K183" s="12"/>
      <c r="L183" s="12"/>
    </row>
    <row r="184" spans="1:12" ht="12" customHeight="1">
      <c r="A184" s="116">
        <v>1</v>
      </c>
      <c r="B184" s="122" t="s">
        <v>221</v>
      </c>
      <c r="C184" s="122"/>
      <c r="D184" s="122"/>
      <c r="E184" s="122"/>
      <c r="F184" s="12"/>
      <c r="G184" s="56"/>
      <c r="H184" s="12"/>
      <c r="I184" s="12"/>
      <c r="J184" s="12"/>
      <c r="K184" s="12"/>
      <c r="L184" s="12"/>
    </row>
    <row r="185" spans="1:12" ht="12" customHeight="1">
      <c r="A185" s="60" t="s">
        <v>4</v>
      </c>
      <c r="B185" s="117" t="s">
        <v>222</v>
      </c>
      <c r="C185" s="60" t="s">
        <v>223</v>
      </c>
      <c r="D185" s="121">
        <v>35.36</v>
      </c>
      <c r="E185" s="121"/>
      <c r="F185" s="12"/>
      <c r="G185" s="56"/>
      <c r="H185" s="12"/>
      <c r="I185" s="12"/>
      <c r="J185" s="12"/>
      <c r="K185" s="12"/>
      <c r="L185" s="12"/>
    </row>
    <row r="186" spans="1:12" ht="12" customHeight="1">
      <c r="A186" s="60" t="s">
        <v>5</v>
      </c>
      <c r="B186" s="117" t="s">
        <v>224</v>
      </c>
      <c r="C186" s="60" t="s">
        <v>223</v>
      </c>
      <c r="D186" s="121">
        <v>28.05</v>
      </c>
      <c r="E186" s="121"/>
      <c r="F186" s="12"/>
      <c r="G186" s="56"/>
      <c r="H186" s="12"/>
      <c r="I186" s="12"/>
      <c r="J186" s="12"/>
      <c r="K186" s="12"/>
      <c r="L186" s="12"/>
    </row>
    <row r="187" spans="1:12" ht="12" customHeight="1">
      <c r="A187" s="116" t="s">
        <v>213</v>
      </c>
      <c r="B187" s="122" t="s">
        <v>225</v>
      </c>
      <c r="C187" s="122"/>
      <c r="D187" s="122"/>
      <c r="E187" s="122"/>
      <c r="F187" s="12"/>
      <c r="G187" s="56"/>
      <c r="H187" s="12"/>
      <c r="I187" s="12"/>
      <c r="J187" s="12"/>
      <c r="K187" s="12"/>
      <c r="L187" s="12"/>
    </row>
    <row r="188" spans="1:12" ht="12" customHeight="1">
      <c r="A188" s="60" t="s">
        <v>2</v>
      </c>
      <c r="B188" s="117" t="s">
        <v>222</v>
      </c>
      <c r="C188" s="60" t="s">
        <v>223</v>
      </c>
      <c r="D188" s="123">
        <v>27.74</v>
      </c>
      <c r="E188" s="123"/>
      <c r="F188" s="12"/>
      <c r="G188" s="56"/>
      <c r="H188" s="12"/>
      <c r="I188" s="12"/>
      <c r="J188" s="12"/>
      <c r="K188" s="12"/>
      <c r="L188" s="12"/>
    </row>
    <row r="189" spans="1:12" ht="12" customHeight="1">
      <c r="A189" s="60" t="s">
        <v>215</v>
      </c>
      <c r="B189" s="117" t="s">
        <v>224</v>
      </c>
      <c r="C189" s="60" t="s">
        <v>223</v>
      </c>
      <c r="D189" s="123" t="s">
        <v>362</v>
      </c>
      <c r="E189" s="123"/>
      <c r="F189" s="12"/>
      <c r="G189" s="56"/>
      <c r="H189" s="12"/>
      <c r="I189" s="12"/>
      <c r="J189" s="12"/>
      <c r="K189" s="12"/>
      <c r="L189" s="12"/>
    </row>
    <row r="190" spans="1:12" ht="4.5" customHeight="1">
      <c r="F190" s="12"/>
      <c r="G190" s="56"/>
      <c r="H190" s="12"/>
      <c r="I190" s="12"/>
      <c r="J190" s="12"/>
      <c r="K190" s="12"/>
      <c r="L190" s="12"/>
    </row>
    <row r="191" spans="1:12" ht="25.5" customHeight="1">
      <c r="A191" s="120" t="s">
        <v>19</v>
      </c>
      <c r="B191" s="120"/>
      <c r="C191" s="120"/>
      <c r="D191" s="120"/>
      <c r="E191" s="120"/>
      <c r="F191" s="12"/>
      <c r="G191" s="12"/>
      <c r="H191" s="12"/>
      <c r="I191" s="12"/>
      <c r="J191" s="12"/>
      <c r="K191" s="12"/>
      <c r="L191" s="12"/>
    </row>
    <row r="192" spans="1:12" ht="18" customHeight="1">
      <c r="A192" s="55"/>
      <c r="B192" s="55"/>
      <c r="C192" s="55"/>
      <c r="D192" s="55"/>
      <c r="E192" s="55"/>
      <c r="F192" s="12"/>
      <c r="G192" s="12"/>
      <c r="H192" s="12"/>
      <c r="I192" s="12"/>
      <c r="J192" s="12"/>
      <c r="K192" s="12"/>
      <c r="L192" s="12"/>
    </row>
    <row r="193" spans="1:12" ht="14.25" customHeight="1">
      <c r="A193" s="65" t="s">
        <v>248</v>
      </c>
      <c r="B193" s="65"/>
      <c r="C193" s="65"/>
      <c r="D193" s="119" t="s">
        <v>249</v>
      </c>
      <c r="E193" s="119"/>
      <c r="F193" s="12"/>
      <c r="G193" s="12"/>
      <c r="H193" s="12"/>
      <c r="I193" s="12"/>
      <c r="J193" s="12"/>
      <c r="K193" s="12"/>
      <c r="L193" s="12"/>
    </row>
    <row r="194" spans="1:12" ht="20.25" customHeight="1">
      <c r="A194" s="65"/>
      <c r="B194" s="65"/>
      <c r="C194" s="65"/>
      <c r="D194" s="119"/>
      <c r="E194" s="119"/>
    </row>
    <row r="195" spans="1:12" s="2" customFormat="1" ht="12.95" customHeight="1">
      <c r="A195" s="65" t="s">
        <v>95</v>
      </c>
      <c r="B195" s="65"/>
      <c r="C195" s="65"/>
      <c r="D195" s="119" t="s">
        <v>245</v>
      </c>
      <c r="E195" s="119"/>
    </row>
  </sheetData>
  <mergeCells count="142">
    <mergeCell ref="C6:E6"/>
    <mergeCell ref="A8:E8"/>
    <mergeCell ref="A9:E9"/>
    <mergeCell ref="A10:E10"/>
    <mergeCell ref="C7:E7"/>
    <mergeCell ref="A14:E14"/>
    <mergeCell ref="D12:E12"/>
    <mergeCell ref="D29:E29"/>
    <mergeCell ref="B23:E23"/>
    <mergeCell ref="D13:E13"/>
    <mergeCell ref="D15:E15"/>
    <mergeCell ref="A16:E16"/>
    <mergeCell ref="D26:E26"/>
    <mergeCell ref="A27:E27"/>
    <mergeCell ref="B17:C17"/>
    <mergeCell ref="B76:E76"/>
    <mergeCell ref="B28:E28"/>
    <mergeCell ref="B77:E77"/>
    <mergeCell ref="B65:E65"/>
    <mergeCell ref="D31:E31"/>
    <mergeCell ref="D32:E32"/>
    <mergeCell ref="B52:E52"/>
    <mergeCell ref="B41:E41"/>
    <mergeCell ref="A38:E38"/>
    <mergeCell ref="B47:E47"/>
    <mergeCell ref="D25:E25"/>
    <mergeCell ref="B22:E22"/>
    <mergeCell ref="D17:E17"/>
    <mergeCell ref="D24:E24"/>
    <mergeCell ref="B18:C18"/>
    <mergeCell ref="B20:E20"/>
    <mergeCell ref="B21:E21"/>
    <mergeCell ref="D18:E18"/>
    <mergeCell ref="A19:E19"/>
    <mergeCell ref="D30:E30"/>
    <mergeCell ref="D35:E35"/>
    <mergeCell ref="A75:E75"/>
    <mergeCell ref="B68:E68"/>
    <mergeCell ref="B70:E70"/>
    <mergeCell ref="B72:E72"/>
    <mergeCell ref="A59:E59"/>
    <mergeCell ref="B60:E60"/>
    <mergeCell ref="B61:E61"/>
    <mergeCell ref="B55:E55"/>
    <mergeCell ref="B64:E64"/>
    <mergeCell ref="B48:E48"/>
    <mergeCell ref="A39:E39"/>
    <mergeCell ref="D36:E36"/>
    <mergeCell ref="B42:E42"/>
    <mergeCell ref="B45:E45"/>
    <mergeCell ref="D33:E33"/>
    <mergeCell ref="D34:E34"/>
    <mergeCell ref="D37:E37"/>
    <mergeCell ref="A96:E96"/>
    <mergeCell ref="D78:E78"/>
    <mergeCell ref="B81:E81"/>
    <mergeCell ref="A84:E84"/>
    <mergeCell ref="D87:E87"/>
    <mergeCell ref="D83:E83"/>
    <mergeCell ref="D82:E82"/>
    <mergeCell ref="D79:E79"/>
    <mergeCell ref="B122:E122"/>
    <mergeCell ref="A88:E88"/>
    <mergeCell ref="B98:E98"/>
    <mergeCell ref="B92:E92"/>
    <mergeCell ref="B91:E91"/>
    <mergeCell ref="B90:E90"/>
    <mergeCell ref="B138:E138"/>
    <mergeCell ref="D134:E134"/>
    <mergeCell ref="B112:E112"/>
    <mergeCell ref="B129:E129"/>
    <mergeCell ref="D131:E131"/>
    <mergeCell ref="D80:E80"/>
    <mergeCell ref="D86:E86"/>
    <mergeCell ref="D85:E85"/>
    <mergeCell ref="D135:E135"/>
    <mergeCell ref="B97:E97"/>
    <mergeCell ref="B132:E132"/>
    <mergeCell ref="B101:E101"/>
    <mergeCell ref="A127:E127"/>
    <mergeCell ref="B128:E128"/>
    <mergeCell ref="D130:E130"/>
    <mergeCell ref="B104:E104"/>
    <mergeCell ref="B118:E118"/>
    <mergeCell ref="D133:E133"/>
    <mergeCell ref="D146:E146"/>
    <mergeCell ref="B143:E143"/>
    <mergeCell ref="D139:E139"/>
    <mergeCell ref="A136:E136"/>
    <mergeCell ref="D145:E145"/>
    <mergeCell ref="D140:E140"/>
    <mergeCell ref="D141:E141"/>
    <mergeCell ref="B137:E137"/>
    <mergeCell ref="D142:E142"/>
    <mergeCell ref="D144:E144"/>
    <mergeCell ref="D158:E158"/>
    <mergeCell ref="D152:E152"/>
    <mergeCell ref="B162:E162"/>
    <mergeCell ref="B160:E160"/>
    <mergeCell ref="D150:E150"/>
    <mergeCell ref="D148:E148"/>
    <mergeCell ref="A159:E159"/>
    <mergeCell ref="D147:E147"/>
    <mergeCell ref="B157:E157"/>
    <mergeCell ref="B154:E154"/>
    <mergeCell ref="B155:E155"/>
    <mergeCell ref="D156:E156"/>
    <mergeCell ref="D149:E149"/>
    <mergeCell ref="D153:E153"/>
    <mergeCell ref="B151:E151"/>
    <mergeCell ref="D166:E166"/>
    <mergeCell ref="D163:E163"/>
    <mergeCell ref="B161:E161"/>
    <mergeCell ref="D180:E180"/>
    <mergeCell ref="B165:E165"/>
    <mergeCell ref="D167:E167"/>
    <mergeCell ref="D168:E168"/>
    <mergeCell ref="A164:E164"/>
    <mergeCell ref="B183:E183"/>
    <mergeCell ref="D181:E181"/>
    <mergeCell ref="D169:E169"/>
    <mergeCell ref="D170:E170"/>
    <mergeCell ref="B177:E177"/>
    <mergeCell ref="D176:E176"/>
    <mergeCell ref="D174:E174"/>
    <mergeCell ref="B184:E184"/>
    <mergeCell ref="D189:E189"/>
    <mergeCell ref="D188:E188"/>
    <mergeCell ref="A182:E182"/>
    <mergeCell ref="B179:E179"/>
    <mergeCell ref="D171:E171"/>
    <mergeCell ref="D172:E172"/>
    <mergeCell ref="D173:E173"/>
    <mergeCell ref="D175:E175"/>
    <mergeCell ref="D178:E178"/>
    <mergeCell ref="D195:E195"/>
    <mergeCell ref="A191:E191"/>
    <mergeCell ref="D185:E185"/>
    <mergeCell ref="D186:E186"/>
    <mergeCell ref="D194:E194"/>
    <mergeCell ref="D193:E193"/>
    <mergeCell ref="B187:E187"/>
  </mergeCells>
  <phoneticPr fontId="0" type="noConversion"/>
  <pageMargins left="0.98425196850393704" right="0.19685039370078741" top="0.39370078740157483" bottom="0.19685039370078741" header="0.51181102362204722" footer="0.51181102362204722"/>
  <pageSetup paperSize="9" orientation="portrait" horizontalDpi="12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6"/>
  <sheetViews>
    <sheetView zoomScale="110" zoomScaleNormal="110" workbookViewId="0">
      <selection activeCell="D147" sqref="D147:E147"/>
    </sheetView>
  </sheetViews>
  <sheetFormatPr defaultRowHeight="12.75"/>
  <cols>
    <col min="1" max="1" width="7.28515625" style="32" customWidth="1"/>
    <col min="2" max="2" width="56" customWidth="1"/>
    <col min="3" max="3" width="11.5703125" customWidth="1"/>
    <col min="4" max="4" width="7.7109375" style="19" customWidth="1"/>
    <col min="5" max="5" width="8.5703125" style="19" customWidth="1"/>
    <col min="7" max="7" width="9.42578125" customWidth="1"/>
  </cols>
  <sheetData>
    <row r="1" spans="1:12" s="52" customFormat="1">
      <c r="A1" s="19"/>
      <c r="B1" s="19"/>
      <c r="C1" s="19" t="s">
        <v>20</v>
      </c>
      <c r="D1" s="19"/>
      <c r="E1" s="19"/>
    </row>
    <row r="2" spans="1:12" s="52" customFormat="1">
      <c r="A2" s="19"/>
      <c r="B2" s="19"/>
      <c r="C2" s="19" t="s">
        <v>129</v>
      </c>
      <c r="D2" s="19"/>
      <c r="E2" s="19"/>
    </row>
    <row r="3" spans="1:12" s="52" customFormat="1">
      <c r="A3" s="19"/>
      <c r="B3" s="19"/>
      <c r="C3" s="19" t="s">
        <v>21</v>
      </c>
      <c r="D3" s="19"/>
      <c r="E3" s="19"/>
    </row>
    <row r="4" spans="1:12" s="52" customFormat="1">
      <c r="A4" s="19"/>
      <c r="B4" s="19"/>
      <c r="C4" s="19" t="s">
        <v>233</v>
      </c>
      <c r="D4" s="19"/>
      <c r="E4" s="19"/>
    </row>
    <row r="5" spans="1:12" s="52" customFormat="1">
      <c r="A5" s="19"/>
      <c r="B5" s="19"/>
      <c r="C5" s="19" t="s">
        <v>246</v>
      </c>
      <c r="D5" s="19"/>
      <c r="E5" s="19"/>
    </row>
    <row r="6" spans="1:12" s="52" customFormat="1" ht="9.75" customHeight="1">
      <c r="A6" s="19"/>
      <c r="B6" s="19"/>
      <c r="C6" s="19"/>
      <c r="D6" s="19"/>
      <c r="E6" s="19"/>
    </row>
    <row r="7" spans="1:12" s="52" customFormat="1" ht="14.1" customHeight="1">
      <c r="A7" s="19"/>
      <c r="B7" s="19"/>
      <c r="C7" s="187" t="s">
        <v>247</v>
      </c>
      <c r="D7" s="187"/>
      <c r="E7" s="187"/>
    </row>
    <row r="8" spans="1:12" ht="14.1" customHeight="1">
      <c r="A8" s="20"/>
      <c r="B8" s="1"/>
      <c r="C8" s="1"/>
    </row>
    <row r="9" spans="1:12" ht="14.1" customHeight="1">
      <c r="A9" s="184" t="s">
        <v>22</v>
      </c>
      <c r="B9" s="184"/>
      <c r="C9" s="184"/>
      <c r="D9" s="184"/>
      <c r="E9" s="184"/>
    </row>
    <row r="10" spans="1:12" ht="14.1" customHeight="1">
      <c r="A10" s="184" t="s">
        <v>23</v>
      </c>
      <c r="B10" s="184"/>
      <c r="C10" s="184"/>
      <c r="D10" s="184"/>
      <c r="E10" s="184"/>
    </row>
    <row r="11" spans="1:12" ht="14.1" customHeight="1">
      <c r="A11" s="184" t="s">
        <v>24</v>
      </c>
      <c r="B11" s="184"/>
      <c r="C11" s="184"/>
      <c r="D11" s="184"/>
      <c r="E11" s="184"/>
    </row>
    <row r="12" spans="1:12" ht="6.75" customHeight="1">
      <c r="A12" s="21"/>
      <c r="B12" s="2"/>
      <c r="C12" s="2"/>
    </row>
    <row r="13" spans="1:12" ht="26.25" customHeight="1">
      <c r="A13" s="53" t="s">
        <v>125</v>
      </c>
      <c r="B13" s="53" t="s">
        <v>3</v>
      </c>
      <c r="C13" s="53" t="s">
        <v>0</v>
      </c>
      <c r="D13" s="188" t="s">
        <v>232</v>
      </c>
      <c r="E13" s="188"/>
    </row>
    <row r="14" spans="1:12" s="32" customFormat="1" ht="10.5" customHeight="1">
      <c r="A14" s="46">
        <v>1</v>
      </c>
      <c r="B14" s="46">
        <v>2</v>
      </c>
      <c r="C14" s="46">
        <v>3</v>
      </c>
      <c r="D14" s="185">
        <v>4</v>
      </c>
      <c r="E14" s="185"/>
    </row>
    <row r="15" spans="1:12" ht="14.1" customHeight="1">
      <c r="A15" s="186" t="s">
        <v>11</v>
      </c>
      <c r="B15" s="186"/>
      <c r="C15" s="186"/>
      <c r="D15" s="186"/>
      <c r="E15" s="186"/>
      <c r="F15" s="12"/>
      <c r="G15" s="12"/>
      <c r="H15" s="12"/>
      <c r="I15" s="12"/>
      <c r="J15" s="12"/>
      <c r="K15" s="12"/>
      <c r="L15" s="12"/>
    </row>
    <row r="16" spans="1:12" ht="12" customHeight="1">
      <c r="A16" s="46" t="s">
        <v>1</v>
      </c>
      <c r="B16" s="43" t="s">
        <v>11</v>
      </c>
      <c r="C16" s="46" t="s">
        <v>36</v>
      </c>
      <c r="D16" s="182">
        <v>42.71</v>
      </c>
      <c r="E16" s="182"/>
      <c r="F16" s="12"/>
      <c r="G16" s="13"/>
      <c r="H16" s="12"/>
      <c r="I16" s="12"/>
      <c r="J16" s="12"/>
      <c r="K16" s="12"/>
      <c r="L16" s="12"/>
    </row>
    <row r="17" spans="1:12" ht="14.1" customHeight="1">
      <c r="A17" s="186" t="s">
        <v>130</v>
      </c>
      <c r="B17" s="186"/>
      <c r="C17" s="186"/>
      <c r="D17" s="186"/>
      <c r="E17" s="186"/>
      <c r="F17" s="12"/>
      <c r="G17" s="13"/>
      <c r="H17" s="12"/>
      <c r="I17" s="12"/>
      <c r="J17" s="12"/>
      <c r="K17" s="12"/>
      <c r="L17" s="12"/>
    </row>
    <row r="18" spans="1:12" ht="12" customHeight="1">
      <c r="A18" s="23"/>
      <c r="B18" s="183" t="s">
        <v>131</v>
      </c>
      <c r="C18" s="183"/>
      <c r="D18" s="182">
        <v>71.27</v>
      </c>
      <c r="E18" s="182"/>
      <c r="F18" s="12"/>
      <c r="G18" s="13"/>
      <c r="H18" s="12"/>
      <c r="I18" s="12"/>
      <c r="J18" s="12"/>
      <c r="K18" s="12"/>
      <c r="L18" s="12"/>
    </row>
    <row r="19" spans="1:12" ht="12" customHeight="1">
      <c r="A19" s="23"/>
      <c r="B19" s="183" t="s">
        <v>132</v>
      </c>
      <c r="C19" s="183"/>
      <c r="D19" s="182">
        <v>78.510000000000005</v>
      </c>
      <c r="E19" s="182"/>
      <c r="F19" s="12"/>
      <c r="G19" s="13"/>
      <c r="H19" s="12"/>
      <c r="I19" s="12"/>
      <c r="J19" s="12"/>
      <c r="K19" s="12"/>
      <c r="L19" s="12"/>
    </row>
    <row r="20" spans="1:12" ht="13.5" customHeight="1">
      <c r="A20" s="186" t="s">
        <v>25</v>
      </c>
      <c r="B20" s="186"/>
      <c r="C20" s="186"/>
      <c r="D20" s="186"/>
      <c r="E20" s="186"/>
      <c r="F20" s="12"/>
      <c r="G20" s="13"/>
      <c r="H20" s="12"/>
      <c r="I20" s="12"/>
      <c r="J20" s="12"/>
      <c r="K20" s="12"/>
      <c r="L20" s="12"/>
    </row>
    <row r="21" spans="1:12" ht="12" customHeight="1">
      <c r="A21" s="24" t="s">
        <v>1</v>
      </c>
      <c r="B21" s="181" t="s">
        <v>26</v>
      </c>
      <c r="C21" s="181"/>
      <c r="D21" s="181"/>
      <c r="E21" s="181"/>
      <c r="F21" s="12"/>
      <c r="G21" s="13"/>
      <c r="H21" s="12"/>
      <c r="I21" s="12"/>
      <c r="J21" s="12"/>
      <c r="K21" s="12"/>
      <c r="L21" s="12"/>
    </row>
    <row r="22" spans="1:12" ht="12" customHeight="1">
      <c r="A22" s="25" t="s">
        <v>4</v>
      </c>
      <c r="B22" s="181" t="s">
        <v>31</v>
      </c>
      <c r="C22" s="181"/>
      <c r="D22" s="181"/>
      <c r="E22" s="181"/>
      <c r="F22" s="12"/>
      <c r="G22" s="13"/>
      <c r="H22" s="12"/>
      <c r="I22" s="12"/>
      <c r="J22" s="12"/>
      <c r="K22" s="12"/>
      <c r="L22" s="12"/>
    </row>
    <row r="23" spans="1:12" ht="12" customHeight="1">
      <c r="A23" s="24" t="s">
        <v>8</v>
      </c>
      <c r="B23" s="181" t="s">
        <v>32</v>
      </c>
      <c r="C23" s="181"/>
      <c r="D23" s="181"/>
      <c r="E23" s="181"/>
      <c r="F23" s="12"/>
      <c r="G23" s="13"/>
      <c r="H23" s="12"/>
      <c r="I23" s="12"/>
      <c r="J23" s="12"/>
      <c r="K23" s="12"/>
      <c r="L23" s="12"/>
    </row>
    <row r="24" spans="1:12" ht="12" customHeight="1">
      <c r="A24" s="46" t="s">
        <v>17</v>
      </c>
      <c r="B24" s="183" t="s">
        <v>33</v>
      </c>
      <c r="C24" s="183"/>
      <c r="D24" s="183"/>
      <c r="E24" s="183"/>
      <c r="F24" s="12"/>
      <c r="G24" s="13"/>
      <c r="H24" s="12"/>
      <c r="I24" s="12"/>
      <c r="J24" s="12"/>
      <c r="K24" s="12"/>
      <c r="L24" s="12"/>
    </row>
    <row r="25" spans="1:12" ht="12" customHeight="1">
      <c r="A25" s="46" t="s">
        <v>28</v>
      </c>
      <c r="B25" s="43" t="s">
        <v>16</v>
      </c>
      <c r="C25" s="46" t="s">
        <v>9</v>
      </c>
      <c r="D25" s="182">
        <v>3.37</v>
      </c>
      <c r="E25" s="182"/>
      <c r="F25" s="12"/>
      <c r="G25" s="13"/>
      <c r="H25" s="12"/>
      <c r="I25" s="12"/>
      <c r="J25" s="12"/>
      <c r="K25" s="12"/>
      <c r="L25" s="12"/>
    </row>
    <row r="26" spans="1:12" ht="12" customHeight="1">
      <c r="A26" s="46" t="s">
        <v>29</v>
      </c>
      <c r="B26" s="43" t="s">
        <v>27</v>
      </c>
      <c r="C26" s="46" t="s">
        <v>9</v>
      </c>
      <c r="D26" s="182">
        <v>5.62</v>
      </c>
      <c r="E26" s="182"/>
      <c r="F26" s="12"/>
      <c r="G26" s="13"/>
      <c r="H26" s="12"/>
      <c r="I26" s="12"/>
      <c r="J26" s="12"/>
      <c r="K26" s="12"/>
      <c r="L26" s="12"/>
    </row>
    <row r="27" spans="1:12" ht="12" customHeight="1">
      <c r="A27" s="46" t="s">
        <v>30</v>
      </c>
      <c r="B27" s="43" t="s">
        <v>34</v>
      </c>
      <c r="C27" s="46" t="s">
        <v>9</v>
      </c>
      <c r="D27" s="189">
        <v>1.23</v>
      </c>
      <c r="E27" s="189"/>
      <c r="F27" s="12"/>
      <c r="G27" s="13"/>
      <c r="H27" s="12"/>
      <c r="I27" s="12"/>
      <c r="J27" s="12"/>
      <c r="K27" s="12"/>
      <c r="L27" s="12"/>
    </row>
    <row r="28" spans="1:12" ht="12.95" customHeight="1">
      <c r="A28" s="186" t="s">
        <v>18</v>
      </c>
      <c r="B28" s="186"/>
      <c r="C28" s="186"/>
      <c r="D28" s="186"/>
      <c r="E28" s="186"/>
      <c r="F28" s="12"/>
      <c r="G28" s="13"/>
      <c r="H28" s="12"/>
      <c r="I28" s="12"/>
      <c r="J28" s="12"/>
      <c r="K28" s="12"/>
      <c r="L28" s="12"/>
    </row>
    <row r="29" spans="1:12" ht="12.95" customHeight="1">
      <c r="A29" s="190" t="s">
        <v>12</v>
      </c>
      <c r="B29" s="190"/>
      <c r="C29" s="190"/>
      <c r="D29" s="190"/>
      <c r="E29" s="190"/>
      <c r="F29" s="12"/>
      <c r="G29" s="13"/>
      <c r="H29" s="12"/>
      <c r="I29" s="12"/>
      <c r="J29" s="12"/>
      <c r="K29" s="12"/>
      <c r="L29" s="12"/>
    </row>
    <row r="30" spans="1:12" ht="19.5" customHeight="1">
      <c r="A30" s="26"/>
      <c r="B30" s="17"/>
      <c r="C30" s="17"/>
      <c r="D30" s="51" t="s">
        <v>234</v>
      </c>
      <c r="E30" s="51" t="s">
        <v>235</v>
      </c>
      <c r="F30" s="12"/>
      <c r="G30" s="13"/>
      <c r="H30" s="12"/>
      <c r="I30" s="12"/>
      <c r="J30" s="12"/>
      <c r="K30" s="12"/>
      <c r="L30" s="12"/>
    </row>
    <row r="31" spans="1:12" ht="12" customHeight="1">
      <c r="A31" s="27" t="s">
        <v>4</v>
      </c>
      <c r="B31" s="191" t="s">
        <v>37</v>
      </c>
      <c r="C31" s="191"/>
      <c r="D31" s="191"/>
      <c r="E31" s="191"/>
      <c r="F31" s="12"/>
      <c r="G31" s="13"/>
      <c r="H31" s="12"/>
      <c r="I31" s="12"/>
      <c r="J31" s="12"/>
      <c r="K31" s="12"/>
      <c r="L31" s="12"/>
    </row>
    <row r="32" spans="1:12" ht="12" customHeight="1">
      <c r="A32" s="28" t="s">
        <v>8</v>
      </c>
      <c r="B32" s="7" t="s">
        <v>38</v>
      </c>
      <c r="C32" s="46" t="s">
        <v>126</v>
      </c>
      <c r="D32" s="38">
        <v>0.04</v>
      </c>
      <c r="E32" s="38">
        <v>0.04</v>
      </c>
      <c r="F32" s="12"/>
      <c r="G32" s="13"/>
      <c r="H32" s="13"/>
      <c r="I32" s="12"/>
      <c r="J32" s="12"/>
      <c r="K32" s="13"/>
      <c r="L32" s="12"/>
    </row>
    <row r="33" spans="1:12" ht="37.5" customHeight="1">
      <c r="A33" s="28" t="s">
        <v>5</v>
      </c>
      <c r="B33" s="43" t="s">
        <v>39</v>
      </c>
      <c r="C33" s="46" t="s">
        <v>127</v>
      </c>
      <c r="D33" s="35">
        <v>0.52</v>
      </c>
      <c r="E33" s="35">
        <v>0.52</v>
      </c>
      <c r="F33" s="12"/>
      <c r="G33" s="13"/>
      <c r="H33" s="13"/>
      <c r="I33" s="12"/>
      <c r="J33" s="12"/>
      <c r="K33" s="13"/>
      <c r="L33" s="12"/>
    </row>
    <row r="34" spans="1:12" ht="12" customHeight="1">
      <c r="A34" s="27" t="s">
        <v>6</v>
      </c>
      <c r="B34" s="191" t="s">
        <v>40</v>
      </c>
      <c r="C34" s="191"/>
      <c r="D34" s="191"/>
      <c r="E34" s="191"/>
      <c r="F34" s="12"/>
      <c r="G34" s="13"/>
      <c r="H34" s="13"/>
      <c r="I34" s="12"/>
      <c r="J34" s="12"/>
      <c r="K34" s="13"/>
      <c r="L34" s="12"/>
    </row>
    <row r="35" spans="1:12" ht="26.25" customHeight="1">
      <c r="A35" s="29" t="s">
        <v>41</v>
      </c>
      <c r="B35" s="43" t="s">
        <v>42</v>
      </c>
      <c r="C35" s="46" t="s">
        <v>128</v>
      </c>
      <c r="D35" s="38">
        <v>0.44</v>
      </c>
      <c r="E35" s="38">
        <v>0.44</v>
      </c>
      <c r="F35" s="12"/>
      <c r="G35" s="13"/>
      <c r="H35" s="13"/>
      <c r="I35" s="12"/>
      <c r="J35" s="12"/>
      <c r="K35" s="13"/>
      <c r="L35" s="12"/>
    </row>
    <row r="36" spans="1:12" ht="12" customHeight="1">
      <c r="A36" s="24" t="s">
        <v>10</v>
      </c>
      <c r="B36" s="135" t="s">
        <v>43</v>
      </c>
      <c r="C36" s="135"/>
      <c r="D36" s="135"/>
      <c r="E36" s="135"/>
      <c r="F36" s="12"/>
      <c r="G36" s="13"/>
      <c r="H36" s="13"/>
      <c r="I36" s="12"/>
      <c r="J36" s="12"/>
      <c r="K36" s="13"/>
      <c r="L36" s="12"/>
    </row>
    <row r="37" spans="1:12" ht="12" customHeight="1">
      <c r="A37" s="29" t="s">
        <v>44</v>
      </c>
      <c r="B37" s="43" t="s">
        <v>45</v>
      </c>
      <c r="C37" s="46" t="s">
        <v>9</v>
      </c>
      <c r="D37" s="38">
        <v>0.44</v>
      </c>
      <c r="E37" s="38">
        <v>0.28000000000000003</v>
      </c>
      <c r="F37" s="12"/>
      <c r="G37" s="13"/>
      <c r="H37" s="13"/>
      <c r="I37" s="12"/>
      <c r="J37" s="12"/>
      <c r="K37" s="13"/>
      <c r="L37" s="12"/>
    </row>
    <row r="38" spans="1:12" ht="12" customHeight="1">
      <c r="A38" s="29" t="s">
        <v>46</v>
      </c>
      <c r="B38" s="43" t="s">
        <v>47</v>
      </c>
      <c r="C38" s="46" t="s">
        <v>9</v>
      </c>
      <c r="D38" s="38">
        <v>1</v>
      </c>
      <c r="E38" s="38">
        <v>0.79</v>
      </c>
      <c r="F38" s="12"/>
      <c r="G38" s="13"/>
      <c r="H38" s="13"/>
      <c r="I38" s="12"/>
      <c r="J38" s="12"/>
      <c r="K38" s="13"/>
      <c r="L38" s="12"/>
    </row>
    <row r="39" spans="1:12" ht="12" customHeight="1">
      <c r="A39" s="29" t="s">
        <v>48</v>
      </c>
      <c r="B39" s="43" t="s">
        <v>49</v>
      </c>
      <c r="C39" s="46" t="s">
        <v>9</v>
      </c>
      <c r="D39" s="38">
        <v>0.22</v>
      </c>
      <c r="E39" s="38">
        <v>0.22</v>
      </c>
      <c r="F39" s="12"/>
      <c r="G39" s="13"/>
      <c r="H39" s="13"/>
      <c r="I39" s="12"/>
      <c r="J39" s="12"/>
      <c r="K39" s="13"/>
      <c r="L39" s="12"/>
    </row>
    <row r="40" spans="1:12" ht="12" customHeight="1">
      <c r="A40" s="24" t="s">
        <v>50</v>
      </c>
      <c r="B40" s="135" t="s">
        <v>51</v>
      </c>
      <c r="C40" s="135"/>
      <c r="D40" s="135"/>
      <c r="E40" s="135"/>
      <c r="F40" s="12"/>
      <c r="G40" s="13"/>
      <c r="H40" s="13"/>
      <c r="I40" s="12"/>
      <c r="J40" s="12"/>
      <c r="K40" s="13"/>
      <c r="L40" s="12"/>
    </row>
    <row r="41" spans="1:12" ht="12" customHeight="1">
      <c r="A41" s="46" t="s">
        <v>52</v>
      </c>
      <c r="B41" s="42" t="s">
        <v>53</v>
      </c>
      <c r="C41" s="46" t="s">
        <v>9</v>
      </c>
      <c r="D41" s="38">
        <v>0.74</v>
      </c>
      <c r="E41" s="38">
        <v>0.74</v>
      </c>
      <c r="F41" s="12"/>
      <c r="G41" s="13"/>
      <c r="H41" s="13"/>
      <c r="I41" s="12"/>
      <c r="J41" s="12"/>
      <c r="K41" s="13"/>
      <c r="L41" s="12"/>
    </row>
    <row r="42" spans="1:12" ht="12" customHeight="1">
      <c r="A42" s="24" t="s">
        <v>54</v>
      </c>
      <c r="B42" s="135" t="s">
        <v>55</v>
      </c>
      <c r="C42" s="135"/>
      <c r="D42" s="135"/>
      <c r="E42" s="135"/>
      <c r="F42" s="12"/>
      <c r="G42" s="13"/>
      <c r="H42" s="13"/>
      <c r="I42" s="12"/>
      <c r="J42" s="12"/>
      <c r="K42" s="13"/>
      <c r="L42" s="12"/>
    </row>
    <row r="43" spans="1:12" ht="12" customHeight="1">
      <c r="A43" s="46" t="s">
        <v>56</v>
      </c>
      <c r="B43" s="42" t="s">
        <v>57</v>
      </c>
      <c r="C43" s="46" t="s">
        <v>9</v>
      </c>
      <c r="D43" s="36">
        <v>1.42</v>
      </c>
      <c r="E43" s="36">
        <v>0.79</v>
      </c>
      <c r="F43" s="12"/>
      <c r="G43" s="13"/>
      <c r="H43" s="13"/>
      <c r="I43" s="12"/>
      <c r="J43" s="12"/>
      <c r="K43" s="13"/>
      <c r="L43" s="12"/>
    </row>
    <row r="44" spans="1:12" ht="12.95" customHeight="1">
      <c r="A44" s="30"/>
      <c r="B44" s="18" t="s">
        <v>58</v>
      </c>
      <c r="C44" s="3"/>
      <c r="D44" s="37">
        <f>D32+D33+D35+D37+D38+D39+D41+D43</f>
        <v>4.82</v>
      </c>
      <c r="E44" s="37">
        <f>E32+E33+E35+E37+E38+E39+E41+E43</f>
        <v>3.8200000000000003</v>
      </c>
      <c r="F44" s="12"/>
      <c r="G44" s="13"/>
      <c r="H44" s="13"/>
      <c r="I44" s="12"/>
      <c r="J44" s="12"/>
      <c r="K44" s="13"/>
      <c r="L44" s="12"/>
    </row>
    <row r="45" spans="1:12" ht="12.95" customHeight="1">
      <c r="A45" s="190" t="s">
        <v>13</v>
      </c>
      <c r="B45" s="190"/>
      <c r="C45" s="190"/>
      <c r="D45" s="190"/>
      <c r="E45" s="190"/>
      <c r="F45" s="12"/>
      <c r="G45" s="13"/>
      <c r="H45" s="13"/>
      <c r="I45" s="12"/>
      <c r="J45" s="12"/>
      <c r="K45" s="13"/>
      <c r="L45" s="12"/>
    </row>
    <row r="46" spans="1:12" ht="12" customHeight="1">
      <c r="A46" s="27" t="s">
        <v>4</v>
      </c>
      <c r="B46" s="47" t="s">
        <v>37</v>
      </c>
      <c r="C46" s="47"/>
      <c r="D46" s="47"/>
      <c r="E46" s="47"/>
      <c r="F46" s="12"/>
      <c r="G46" s="13"/>
      <c r="H46" s="13"/>
      <c r="I46" s="12"/>
      <c r="J46" s="12"/>
      <c r="K46" s="13"/>
      <c r="L46" s="12"/>
    </row>
    <row r="47" spans="1:12" ht="12" customHeight="1">
      <c r="A47" s="28" t="s">
        <v>8</v>
      </c>
      <c r="B47" s="7" t="s">
        <v>38</v>
      </c>
      <c r="C47" s="46" t="s">
        <v>126</v>
      </c>
      <c r="D47" s="35">
        <v>0.04</v>
      </c>
      <c r="E47" s="35">
        <v>0.04</v>
      </c>
      <c r="F47" s="12"/>
      <c r="G47" s="13"/>
      <c r="H47" s="13"/>
      <c r="I47" s="12"/>
      <c r="J47" s="12"/>
      <c r="K47" s="13"/>
      <c r="L47" s="12"/>
    </row>
    <row r="48" spans="1:12" ht="36" customHeight="1">
      <c r="A48" s="28" t="s">
        <v>5</v>
      </c>
      <c r="B48" s="43" t="s">
        <v>39</v>
      </c>
      <c r="C48" s="46" t="s">
        <v>127</v>
      </c>
      <c r="D48" s="35">
        <v>0.52</v>
      </c>
      <c r="E48" s="35">
        <v>0.52</v>
      </c>
      <c r="F48" s="12"/>
      <c r="G48" s="13"/>
      <c r="H48" s="13"/>
      <c r="I48" s="12"/>
      <c r="J48" s="12"/>
      <c r="K48" s="13"/>
      <c r="L48" s="12"/>
    </row>
    <row r="49" spans="1:12" ht="12" customHeight="1">
      <c r="A49" s="24" t="s">
        <v>2</v>
      </c>
      <c r="B49" s="135" t="s">
        <v>59</v>
      </c>
      <c r="C49" s="135"/>
      <c r="D49" s="135"/>
      <c r="E49" s="135"/>
      <c r="F49" s="12"/>
      <c r="G49" s="13"/>
      <c r="H49" s="13"/>
      <c r="I49" s="12"/>
      <c r="J49" s="12"/>
      <c r="K49" s="13"/>
      <c r="L49" s="12"/>
    </row>
    <row r="50" spans="1:12" ht="25.5" customHeight="1">
      <c r="A50" s="46" t="s">
        <v>60</v>
      </c>
      <c r="B50" s="42" t="s">
        <v>61</v>
      </c>
      <c r="C50" s="46" t="s">
        <v>9</v>
      </c>
      <c r="D50" s="35">
        <v>0.17</v>
      </c>
      <c r="E50" s="35">
        <v>0.17</v>
      </c>
      <c r="F50" s="12"/>
      <c r="G50" s="13"/>
      <c r="H50" s="13"/>
      <c r="I50" s="12"/>
      <c r="J50" s="12"/>
      <c r="K50" s="13"/>
      <c r="L50" s="12"/>
    </row>
    <row r="51" spans="1:12" ht="12" customHeight="1">
      <c r="A51" s="46" t="s">
        <v>62</v>
      </c>
      <c r="B51" s="42" t="s">
        <v>63</v>
      </c>
      <c r="C51" s="46" t="s">
        <v>9</v>
      </c>
      <c r="D51" s="35">
        <v>0.28000000000000003</v>
      </c>
      <c r="E51" s="35">
        <v>0.06</v>
      </c>
      <c r="F51" s="12"/>
      <c r="G51" s="13"/>
      <c r="H51" s="13"/>
      <c r="I51" s="12"/>
      <c r="J51" s="12"/>
      <c r="K51" s="13"/>
      <c r="L51" s="12"/>
    </row>
    <row r="52" spans="1:12" ht="12" customHeight="1">
      <c r="A52" s="24" t="s">
        <v>64</v>
      </c>
      <c r="B52" s="135" t="s">
        <v>65</v>
      </c>
      <c r="C52" s="135"/>
      <c r="D52" s="135"/>
      <c r="E52" s="135"/>
      <c r="F52" s="12"/>
      <c r="G52" s="13"/>
      <c r="H52" s="13"/>
      <c r="I52" s="12"/>
      <c r="J52" s="12"/>
      <c r="K52" s="13"/>
      <c r="L52" s="12"/>
    </row>
    <row r="53" spans="1:12" ht="12" customHeight="1">
      <c r="A53" s="46" t="s">
        <v>66</v>
      </c>
      <c r="B53" s="42" t="s">
        <v>67</v>
      </c>
      <c r="C53" s="46" t="s">
        <v>9</v>
      </c>
      <c r="D53" s="35">
        <v>0.28000000000000003</v>
      </c>
      <c r="E53" s="35">
        <v>0.06</v>
      </c>
      <c r="F53" s="12"/>
      <c r="G53" s="13"/>
      <c r="H53" s="13"/>
      <c r="I53" s="12"/>
      <c r="J53" s="12"/>
      <c r="K53" s="13"/>
      <c r="L53" s="12"/>
    </row>
    <row r="54" spans="1:12" ht="12" customHeight="1">
      <c r="A54" s="24" t="s">
        <v>68</v>
      </c>
      <c r="B54" s="135" t="s">
        <v>69</v>
      </c>
      <c r="C54" s="135"/>
      <c r="D54" s="135"/>
      <c r="E54" s="135"/>
      <c r="F54" s="12"/>
      <c r="G54" s="13"/>
      <c r="H54" s="13"/>
      <c r="I54" s="12"/>
      <c r="J54" s="12"/>
      <c r="K54" s="13"/>
      <c r="L54" s="12"/>
    </row>
    <row r="55" spans="1:12" ht="12" customHeight="1">
      <c r="A55" s="46" t="s">
        <v>70</v>
      </c>
      <c r="B55" s="42" t="s">
        <v>71</v>
      </c>
      <c r="C55" s="46" t="s">
        <v>9</v>
      </c>
      <c r="D55" s="35">
        <v>0.74</v>
      </c>
      <c r="E55" s="35">
        <v>0.52</v>
      </c>
      <c r="F55" s="12"/>
      <c r="G55" s="13"/>
      <c r="H55" s="13"/>
      <c r="I55" s="12"/>
      <c r="J55" s="12"/>
      <c r="K55" s="13"/>
      <c r="L55" s="12"/>
    </row>
    <row r="56" spans="1:12" ht="12" customHeight="1">
      <c r="A56" s="24" t="s">
        <v>72</v>
      </c>
      <c r="B56" s="135" t="s">
        <v>73</v>
      </c>
      <c r="C56" s="135"/>
      <c r="D56" s="135"/>
      <c r="E56" s="135"/>
      <c r="F56" s="12"/>
      <c r="G56" s="13"/>
      <c r="H56" s="13"/>
      <c r="I56" s="12"/>
      <c r="J56" s="12"/>
      <c r="K56" s="13"/>
      <c r="L56" s="12"/>
    </row>
    <row r="57" spans="1:12" ht="12" customHeight="1">
      <c r="A57" s="46" t="s">
        <v>74</v>
      </c>
      <c r="B57" s="42" t="s">
        <v>75</v>
      </c>
      <c r="C57" s="46" t="s">
        <v>9</v>
      </c>
      <c r="D57" s="38">
        <v>0.44</v>
      </c>
      <c r="E57" s="35">
        <v>0.28000000000000003</v>
      </c>
      <c r="F57" s="12"/>
      <c r="G57" s="13"/>
      <c r="H57" s="13"/>
      <c r="I57" s="12"/>
      <c r="J57" s="12"/>
      <c r="K57" s="13"/>
      <c r="L57" s="12"/>
    </row>
    <row r="58" spans="1:12" ht="12.95" customHeight="1">
      <c r="A58" s="23"/>
      <c r="B58" s="8" t="s">
        <v>58</v>
      </c>
      <c r="C58" s="43"/>
      <c r="D58" s="37">
        <f>D47+D48+D50+D51+D53+D55+D57</f>
        <v>2.4700000000000002</v>
      </c>
      <c r="E58" s="37">
        <f>E47+E48+E50+E51+E53+E55+E57</f>
        <v>1.6500000000000001</v>
      </c>
      <c r="F58" s="12"/>
      <c r="G58" s="13"/>
      <c r="H58" s="13"/>
      <c r="I58" s="12"/>
      <c r="J58" s="12"/>
      <c r="K58" s="13"/>
      <c r="L58" s="12"/>
    </row>
    <row r="59" spans="1:12" ht="12.95" customHeight="1">
      <c r="A59" s="153" t="s">
        <v>14</v>
      </c>
      <c r="B59" s="153"/>
      <c r="C59" s="153"/>
      <c r="D59" s="153"/>
      <c r="E59" s="153"/>
      <c r="F59" s="12"/>
      <c r="G59" s="13"/>
      <c r="H59" s="13"/>
      <c r="I59" s="12"/>
      <c r="J59" s="12"/>
      <c r="K59" s="13"/>
      <c r="L59" s="12"/>
    </row>
    <row r="60" spans="1:12" ht="12" customHeight="1">
      <c r="A60" s="39">
        <v>1</v>
      </c>
      <c r="B60" s="192" t="s">
        <v>134</v>
      </c>
      <c r="C60" s="192"/>
      <c r="D60" s="192"/>
      <c r="E60" s="192"/>
      <c r="F60" s="12"/>
      <c r="G60" s="13"/>
      <c r="H60" s="13"/>
    </row>
    <row r="61" spans="1:12" ht="12" customHeight="1">
      <c r="A61" s="39" t="s">
        <v>4</v>
      </c>
      <c r="B61" s="192" t="s">
        <v>37</v>
      </c>
      <c r="C61" s="192"/>
      <c r="D61" s="192"/>
      <c r="E61" s="192"/>
      <c r="F61" s="12"/>
      <c r="G61" s="13"/>
      <c r="H61" s="13"/>
    </row>
    <row r="62" spans="1:12" ht="12" customHeight="1">
      <c r="A62" s="48" t="s">
        <v>96</v>
      </c>
      <c r="B62" s="49" t="s">
        <v>242</v>
      </c>
      <c r="C62" s="40" t="s">
        <v>243</v>
      </c>
      <c r="D62" s="182">
        <v>0.05</v>
      </c>
      <c r="E62" s="182"/>
      <c r="F62" s="12"/>
      <c r="G62" s="13"/>
      <c r="H62" s="13"/>
    </row>
    <row r="63" spans="1:12" ht="36" customHeight="1">
      <c r="A63" s="28" t="s">
        <v>5</v>
      </c>
      <c r="B63" s="43" t="s">
        <v>244</v>
      </c>
      <c r="C63" s="46" t="s">
        <v>127</v>
      </c>
      <c r="D63" s="182">
        <v>0.52</v>
      </c>
      <c r="E63" s="182"/>
      <c r="F63" s="12"/>
      <c r="G63" s="13"/>
      <c r="H63" s="13"/>
      <c r="I63" s="12"/>
      <c r="J63" s="12"/>
      <c r="K63" s="13"/>
      <c r="L63" s="12"/>
    </row>
    <row r="64" spans="1:12" ht="12" customHeight="1">
      <c r="A64" s="41" t="s">
        <v>7</v>
      </c>
      <c r="B64" s="50" t="s">
        <v>82</v>
      </c>
      <c r="C64" s="41" t="s">
        <v>128</v>
      </c>
      <c r="D64" s="189">
        <v>0.88</v>
      </c>
      <c r="E64" s="189"/>
      <c r="F64" s="12"/>
      <c r="G64" s="13"/>
      <c r="H64" s="13"/>
      <c r="I64" s="12"/>
      <c r="J64" s="12"/>
      <c r="K64" s="13"/>
      <c r="L64" s="12"/>
    </row>
    <row r="65" spans="1:12" ht="12" customHeight="1">
      <c r="A65" s="24" t="s">
        <v>76</v>
      </c>
      <c r="B65" s="135" t="s">
        <v>77</v>
      </c>
      <c r="C65" s="135"/>
      <c r="D65" s="135"/>
      <c r="E65" s="135"/>
      <c r="F65" s="12"/>
      <c r="G65" s="13"/>
      <c r="H65" s="13"/>
      <c r="I65" s="12"/>
      <c r="J65" s="12"/>
      <c r="K65" s="13"/>
      <c r="L65" s="12"/>
    </row>
    <row r="66" spans="1:12" ht="12" customHeight="1">
      <c r="A66" s="24" t="s">
        <v>78</v>
      </c>
      <c r="B66" s="135" t="s">
        <v>79</v>
      </c>
      <c r="C66" s="135"/>
      <c r="D66" s="135"/>
      <c r="E66" s="135"/>
      <c r="F66" s="12"/>
      <c r="G66" s="13"/>
      <c r="H66" s="13"/>
      <c r="I66" s="12"/>
      <c r="J66" s="12"/>
      <c r="K66" s="13"/>
      <c r="L66" s="12"/>
    </row>
    <row r="67" spans="1:12" ht="12.95" customHeight="1">
      <c r="A67" s="46" t="s">
        <v>80</v>
      </c>
      <c r="B67" s="42" t="s">
        <v>81</v>
      </c>
      <c r="C67" s="46" t="s">
        <v>9</v>
      </c>
      <c r="D67" s="182">
        <v>2.76</v>
      </c>
      <c r="E67" s="182"/>
      <c r="F67" s="12"/>
      <c r="G67" s="13"/>
      <c r="H67" s="13"/>
      <c r="I67" s="12"/>
      <c r="J67" s="12"/>
      <c r="K67" s="13"/>
      <c r="L67" s="12"/>
    </row>
    <row r="68" spans="1:12" s="9" customFormat="1" ht="12.95" customHeight="1">
      <c r="A68" s="23"/>
      <c r="B68" s="5" t="s">
        <v>58</v>
      </c>
      <c r="C68" s="3"/>
      <c r="D68" s="193">
        <f>D62+D63+D64+D67</f>
        <v>4.21</v>
      </c>
      <c r="E68" s="193"/>
      <c r="F68" s="14"/>
      <c r="G68" s="13"/>
      <c r="H68" s="13"/>
      <c r="I68" s="12"/>
      <c r="J68" s="14"/>
      <c r="K68" s="13"/>
      <c r="L68" s="14"/>
    </row>
    <row r="69" spans="1:12" ht="12.95" customHeight="1">
      <c r="A69" s="153" t="s">
        <v>35</v>
      </c>
      <c r="B69" s="153"/>
      <c r="C69" s="153"/>
      <c r="D69" s="153"/>
      <c r="E69" s="153"/>
      <c r="F69" s="15"/>
      <c r="G69" s="13"/>
      <c r="H69" s="13"/>
      <c r="I69" s="12"/>
      <c r="J69" s="12"/>
      <c r="K69" s="13"/>
      <c r="L69" s="12"/>
    </row>
    <row r="70" spans="1:12" ht="34.5" customHeight="1">
      <c r="A70" s="28" t="s">
        <v>5</v>
      </c>
      <c r="B70" s="43" t="s">
        <v>244</v>
      </c>
      <c r="C70" s="46" t="s">
        <v>127</v>
      </c>
      <c r="D70" s="35">
        <v>0.52</v>
      </c>
      <c r="E70" s="35">
        <v>0.52</v>
      </c>
      <c r="F70" s="12"/>
      <c r="G70" s="13"/>
      <c r="H70" s="13"/>
      <c r="I70" s="12"/>
      <c r="J70" s="12"/>
      <c r="K70" s="13"/>
      <c r="L70" s="12"/>
    </row>
    <row r="71" spans="1:12" ht="12" customHeight="1">
      <c r="A71" s="46" t="s">
        <v>7</v>
      </c>
      <c r="B71" s="42" t="s">
        <v>82</v>
      </c>
      <c r="C71" s="46" t="s">
        <v>128</v>
      </c>
      <c r="D71" s="35">
        <v>0.88</v>
      </c>
      <c r="E71" s="35">
        <v>0.88</v>
      </c>
      <c r="F71" s="12"/>
      <c r="G71" s="13"/>
      <c r="H71" s="13"/>
      <c r="I71" s="12"/>
      <c r="J71" s="12"/>
      <c r="K71" s="13"/>
      <c r="L71" s="12"/>
    </row>
    <row r="72" spans="1:12" s="9" customFormat="1" ht="12.95" customHeight="1">
      <c r="A72" s="46"/>
      <c r="B72" s="8" t="s">
        <v>58</v>
      </c>
      <c r="C72" s="3"/>
      <c r="D72" s="54">
        <f>D70+D71</f>
        <v>1.4</v>
      </c>
      <c r="E72" s="54">
        <f>E70+E71</f>
        <v>1.4</v>
      </c>
      <c r="F72" s="14"/>
      <c r="G72" s="13"/>
      <c r="H72" s="13"/>
      <c r="I72" s="12"/>
      <c r="J72" s="14"/>
      <c r="K72" s="13"/>
      <c r="L72" s="14"/>
    </row>
    <row r="73" spans="1:12" ht="12.95" customHeight="1">
      <c r="A73" s="153" t="s">
        <v>15</v>
      </c>
      <c r="B73" s="153"/>
      <c r="C73" s="153"/>
      <c r="D73" s="153"/>
      <c r="E73" s="153"/>
      <c r="F73" s="12"/>
      <c r="G73" s="13"/>
      <c r="H73" s="13"/>
      <c r="I73" s="12"/>
      <c r="J73" s="12"/>
      <c r="K73" s="13"/>
      <c r="L73" s="12"/>
    </row>
    <row r="74" spans="1:12" ht="37.5" customHeight="1">
      <c r="A74" s="28" t="s">
        <v>5</v>
      </c>
      <c r="B74" s="43" t="s">
        <v>244</v>
      </c>
      <c r="C74" s="46" t="s">
        <v>127</v>
      </c>
      <c r="D74" s="182">
        <v>0.52</v>
      </c>
      <c r="E74" s="182"/>
      <c r="F74" s="12"/>
      <c r="G74" s="13"/>
      <c r="H74" s="13"/>
      <c r="I74" s="12"/>
      <c r="J74" s="12"/>
      <c r="K74" s="13"/>
      <c r="L74" s="12"/>
    </row>
    <row r="75" spans="1:12" ht="12" customHeight="1">
      <c r="A75" s="24" t="s">
        <v>83</v>
      </c>
      <c r="B75" s="194" t="s">
        <v>84</v>
      </c>
      <c r="C75" s="194"/>
      <c r="D75" s="194"/>
      <c r="E75" s="194"/>
      <c r="F75" s="12"/>
      <c r="G75" s="13"/>
      <c r="H75" s="13"/>
      <c r="I75" s="12"/>
      <c r="J75" s="12"/>
      <c r="K75" s="13"/>
      <c r="L75" s="12"/>
    </row>
    <row r="76" spans="1:12" ht="12" customHeight="1">
      <c r="A76" s="25" t="s">
        <v>85</v>
      </c>
      <c r="B76" s="135" t="s">
        <v>86</v>
      </c>
      <c r="C76" s="135"/>
      <c r="D76" s="135"/>
      <c r="E76" s="135"/>
      <c r="F76" s="12"/>
      <c r="G76" s="13"/>
      <c r="H76" s="13"/>
      <c r="I76" s="12"/>
      <c r="J76" s="12"/>
      <c r="K76" s="13"/>
      <c r="L76" s="12"/>
    </row>
    <row r="77" spans="1:12" ht="12" customHeight="1">
      <c r="A77" s="22" t="s">
        <v>87</v>
      </c>
      <c r="B77" s="42" t="s">
        <v>88</v>
      </c>
      <c r="C77" s="46" t="s">
        <v>9</v>
      </c>
      <c r="D77" s="189">
        <v>2.7</v>
      </c>
      <c r="E77" s="189"/>
      <c r="F77" s="12"/>
      <c r="G77" s="13"/>
      <c r="H77" s="13"/>
      <c r="I77" s="12"/>
      <c r="J77" s="12"/>
      <c r="K77" s="13"/>
      <c r="L77" s="12"/>
    </row>
    <row r="78" spans="1:12" ht="12" customHeight="1">
      <c r="A78" s="22" t="s">
        <v>89</v>
      </c>
      <c r="B78" s="4" t="s">
        <v>90</v>
      </c>
      <c r="C78" s="46" t="s">
        <v>9</v>
      </c>
      <c r="D78" s="189">
        <v>2.1</v>
      </c>
      <c r="E78" s="189"/>
      <c r="F78" s="12"/>
      <c r="G78" s="13"/>
      <c r="H78" s="13"/>
      <c r="I78" s="12"/>
      <c r="J78" s="12"/>
      <c r="K78" s="13"/>
      <c r="L78" s="12"/>
    </row>
    <row r="79" spans="1:12" ht="12" customHeight="1">
      <c r="A79" s="25" t="s">
        <v>91</v>
      </c>
      <c r="B79" s="194" t="s">
        <v>92</v>
      </c>
      <c r="C79" s="194"/>
      <c r="D79" s="194"/>
      <c r="E79" s="194"/>
      <c r="F79" s="12"/>
      <c r="G79" s="13"/>
      <c r="H79" s="13"/>
      <c r="I79" s="12"/>
      <c r="J79" s="12"/>
      <c r="K79" s="13"/>
      <c r="L79" s="12"/>
    </row>
    <row r="80" spans="1:12" ht="12" customHeight="1">
      <c r="A80" s="22" t="s">
        <v>93</v>
      </c>
      <c r="B80" s="4" t="s">
        <v>94</v>
      </c>
      <c r="C80" s="46" t="s">
        <v>9</v>
      </c>
      <c r="D80" s="182">
        <v>3.4</v>
      </c>
      <c r="E80" s="182"/>
      <c r="F80" s="12"/>
      <c r="G80" s="13"/>
      <c r="H80" s="13"/>
      <c r="I80" s="12"/>
      <c r="J80" s="12"/>
      <c r="K80" s="13"/>
      <c r="L80" s="12"/>
    </row>
    <row r="81" spans="1:12" ht="12.95" customHeight="1">
      <c r="A81" s="22"/>
      <c r="B81" s="8" t="s">
        <v>58</v>
      </c>
      <c r="C81" s="46"/>
      <c r="D81" s="193">
        <f>D74+D77+D78+D80</f>
        <v>8.7200000000000006</v>
      </c>
      <c r="E81" s="193"/>
      <c r="F81" s="12"/>
      <c r="G81" s="13"/>
      <c r="H81" s="13"/>
      <c r="I81" s="12"/>
      <c r="J81" s="12"/>
      <c r="K81" s="13"/>
      <c r="L81" s="12"/>
    </row>
    <row r="82" spans="1:12" ht="12.95" customHeight="1">
      <c r="A82" s="153" t="s">
        <v>133</v>
      </c>
      <c r="B82" s="153"/>
      <c r="C82" s="153"/>
      <c r="D82" s="153"/>
      <c r="E82" s="153"/>
      <c r="F82" s="12"/>
      <c r="G82" s="13"/>
      <c r="H82" s="13"/>
      <c r="I82" s="12"/>
      <c r="J82" s="12"/>
      <c r="K82" s="13"/>
      <c r="L82" s="12"/>
    </row>
    <row r="83" spans="1:12" ht="12" customHeight="1">
      <c r="A83" s="24" t="s">
        <v>1</v>
      </c>
      <c r="B83" s="135" t="s">
        <v>134</v>
      </c>
      <c r="C83" s="135"/>
      <c r="D83" s="135"/>
      <c r="E83" s="135"/>
      <c r="F83" s="12"/>
      <c r="G83" s="13"/>
      <c r="H83" s="13"/>
      <c r="I83" s="12"/>
      <c r="J83" s="12"/>
      <c r="K83" s="13"/>
      <c r="L83" s="12"/>
    </row>
    <row r="84" spans="1:12" ht="12" customHeight="1">
      <c r="A84" s="46" t="s">
        <v>4</v>
      </c>
      <c r="B84" s="172" t="s">
        <v>37</v>
      </c>
      <c r="C84" s="172"/>
      <c r="D84" s="172"/>
      <c r="E84" s="172"/>
      <c r="F84" s="12"/>
      <c r="G84" s="13"/>
      <c r="H84" s="13"/>
      <c r="I84" s="12"/>
      <c r="J84" s="12"/>
      <c r="K84" s="13"/>
      <c r="L84" s="12"/>
    </row>
    <row r="85" spans="1:12" ht="12" customHeight="1">
      <c r="A85" s="46" t="s">
        <v>96</v>
      </c>
      <c r="B85" s="42" t="s">
        <v>135</v>
      </c>
      <c r="C85" s="46" t="s">
        <v>126</v>
      </c>
      <c r="D85" s="35">
        <v>0.05</v>
      </c>
      <c r="E85" s="35">
        <v>0.05</v>
      </c>
      <c r="F85" s="12"/>
      <c r="G85" s="13"/>
      <c r="H85" s="13"/>
      <c r="I85" s="12"/>
      <c r="J85" s="12"/>
      <c r="K85" s="13"/>
      <c r="L85" s="12"/>
    </row>
    <row r="86" spans="1:12" ht="36" customHeight="1">
      <c r="A86" s="46" t="s">
        <v>5</v>
      </c>
      <c r="B86" s="42" t="s">
        <v>244</v>
      </c>
      <c r="C86" s="46" t="s">
        <v>127</v>
      </c>
      <c r="D86" s="35">
        <v>0.52</v>
      </c>
      <c r="E86" s="35">
        <v>0.52</v>
      </c>
      <c r="F86" s="12"/>
      <c r="G86" s="13"/>
      <c r="H86" s="13"/>
      <c r="I86" s="12"/>
      <c r="J86" s="12"/>
      <c r="K86" s="13"/>
      <c r="L86" s="12"/>
    </row>
    <row r="87" spans="1:12" ht="12" customHeight="1">
      <c r="A87" s="46" t="s">
        <v>7</v>
      </c>
      <c r="B87" s="42" t="s">
        <v>82</v>
      </c>
      <c r="C87" s="46" t="s">
        <v>128</v>
      </c>
      <c r="D87" s="35">
        <v>0.88</v>
      </c>
      <c r="E87" s="35">
        <v>0.88</v>
      </c>
      <c r="F87" s="12"/>
      <c r="G87" s="13"/>
      <c r="H87" s="13"/>
      <c r="I87" s="12"/>
      <c r="J87" s="12"/>
      <c r="K87" s="13"/>
      <c r="L87" s="12"/>
    </row>
    <row r="88" spans="1:12" ht="12" customHeight="1">
      <c r="A88" s="46" t="s">
        <v>136</v>
      </c>
      <c r="B88" s="42" t="s">
        <v>140</v>
      </c>
      <c r="C88" s="46" t="s">
        <v>128</v>
      </c>
      <c r="D88" s="35">
        <v>0.54</v>
      </c>
      <c r="E88" s="35">
        <v>0.54</v>
      </c>
      <c r="F88" s="12"/>
      <c r="G88" s="13"/>
      <c r="H88" s="13"/>
      <c r="I88" s="12"/>
      <c r="J88" s="12"/>
      <c r="K88" s="13"/>
      <c r="L88" s="12"/>
    </row>
    <row r="89" spans="1:12" ht="12" customHeight="1">
      <c r="A89" s="46">
        <v>5</v>
      </c>
      <c r="B89" s="172" t="s">
        <v>141</v>
      </c>
      <c r="C89" s="172"/>
      <c r="D89" s="172"/>
      <c r="E89" s="172"/>
      <c r="F89" s="12"/>
      <c r="G89" s="13"/>
      <c r="H89" s="13"/>
      <c r="I89" s="12"/>
      <c r="J89" s="12"/>
      <c r="K89" s="13"/>
      <c r="L89" s="12"/>
    </row>
    <row r="90" spans="1:12" ht="12" customHeight="1">
      <c r="A90" s="46" t="s">
        <v>137</v>
      </c>
      <c r="B90" s="172" t="s">
        <v>142</v>
      </c>
      <c r="C90" s="172"/>
      <c r="D90" s="172"/>
      <c r="E90" s="172"/>
      <c r="F90" s="12"/>
      <c r="G90" s="13"/>
      <c r="H90" s="13"/>
      <c r="I90" s="12"/>
      <c r="J90" s="12"/>
      <c r="K90" s="13"/>
      <c r="L90" s="12"/>
    </row>
    <row r="91" spans="1:12" ht="12" customHeight="1">
      <c r="A91" s="46" t="s">
        <v>138</v>
      </c>
      <c r="B91" s="42" t="s">
        <v>180</v>
      </c>
      <c r="C91" s="46" t="s">
        <v>9</v>
      </c>
      <c r="D91" s="38">
        <v>0.89</v>
      </c>
      <c r="E91" s="38">
        <v>0.44</v>
      </c>
      <c r="F91" s="12"/>
      <c r="G91" s="13"/>
      <c r="H91" s="13"/>
      <c r="I91" s="12"/>
      <c r="J91" s="12"/>
      <c r="K91" s="13"/>
      <c r="L91" s="12"/>
    </row>
    <row r="92" spans="1:12" ht="12" customHeight="1">
      <c r="A92" s="46" t="s">
        <v>139</v>
      </c>
      <c r="B92" s="42" t="s">
        <v>143</v>
      </c>
      <c r="C92" s="46" t="s">
        <v>9</v>
      </c>
      <c r="D92" s="38">
        <v>0.98</v>
      </c>
      <c r="E92" s="38">
        <v>0.44</v>
      </c>
      <c r="F92" s="12"/>
      <c r="G92" s="13"/>
      <c r="H92" s="13"/>
      <c r="I92" s="12"/>
      <c r="J92" s="12"/>
      <c r="K92" s="13"/>
      <c r="L92" s="12"/>
    </row>
    <row r="93" spans="1:12" ht="12" customHeight="1">
      <c r="A93" s="46" t="s">
        <v>144</v>
      </c>
      <c r="B93" s="172" t="s">
        <v>145</v>
      </c>
      <c r="C93" s="172"/>
      <c r="D93" s="172"/>
      <c r="E93" s="172"/>
      <c r="F93" s="12"/>
      <c r="G93" s="13"/>
      <c r="H93" s="13"/>
      <c r="I93" s="12"/>
      <c r="J93" s="12"/>
      <c r="K93" s="13"/>
      <c r="L93" s="12"/>
    </row>
    <row r="94" spans="1:12" ht="12" customHeight="1">
      <c r="A94" s="46" t="s">
        <v>146</v>
      </c>
      <c r="B94" s="42" t="s">
        <v>147</v>
      </c>
      <c r="C94" s="46" t="s">
        <v>9</v>
      </c>
      <c r="D94" s="38">
        <v>1.33</v>
      </c>
      <c r="E94" s="35">
        <v>0.71</v>
      </c>
      <c r="F94" s="12"/>
      <c r="G94" s="13"/>
      <c r="H94" s="13"/>
      <c r="I94" s="12"/>
      <c r="J94" s="12"/>
      <c r="K94" s="13"/>
      <c r="L94" s="12"/>
    </row>
    <row r="95" spans="1:12" ht="12" customHeight="1">
      <c r="A95" s="46" t="s">
        <v>148</v>
      </c>
      <c r="B95" s="154" t="s">
        <v>149</v>
      </c>
      <c r="C95" s="155"/>
      <c r="D95" s="155"/>
      <c r="E95" s="156"/>
      <c r="F95" s="12"/>
      <c r="G95" s="13"/>
      <c r="H95" s="13"/>
      <c r="I95" s="12"/>
      <c r="J95" s="12"/>
      <c r="K95" s="13"/>
      <c r="L95" s="12"/>
    </row>
    <row r="96" spans="1:12" ht="12" customHeight="1">
      <c r="A96" s="46" t="s">
        <v>150</v>
      </c>
      <c r="B96" s="42" t="s">
        <v>151</v>
      </c>
      <c r="C96" s="46" t="s">
        <v>9</v>
      </c>
      <c r="D96" s="38">
        <v>1.25</v>
      </c>
      <c r="E96" s="38">
        <v>0.8</v>
      </c>
      <c r="F96" s="12"/>
      <c r="G96" s="13"/>
      <c r="H96" s="13"/>
      <c r="I96" s="12"/>
      <c r="J96" s="12"/>
      <c r="K96" s="13"/>
      <c r="L96" s="12"/>
    </row>
    <row r="97" spans="1:12" ht="12" customHeight="1">
      <c r="A97" s="46" t="s">
        <v>152</v>
      </c>
      <c r="B97" s="42" t="s">
        <v>171</v>
      </c>
      <c r="C97" s="46" t="s">
        <v>9</v>
      </c>
      <c r="D97" s="38">
        <v>1.1599999999999999</v>
      </c>
      <c r="E97" s="38">
        <v>0.62</v>
      </c>
      <c r="F97" s="12"/>
      <c r="G97" s="13"/>
      <c r="H97" s="13"/>
      <c r="I97" s="12"/>
      <c r="J97" s="12"/>
      <c r="K97" s="13"/>
      <c r="L97" s="12"/>
    </row>
    <row r="98" spans="1:12" ht="12" customHeight="1">
      <c r="A98" s="46" t="s">
        <v>153</v>
      </c>
      <c r="B98" s="42" t="s">
        <v>172</v>
      </c>
      <c r="C98" s="46" t="s">
        <v>9</v>
      </c>
      <c r="D98" s="38">
        <v>0.98</v>
      </c>
      <c r="E98" s="38">
        <v>0.36</v>
      </c>
      <c r="F98" s="12"/>
      <c r="G98" s="13"/>
      <c r="H98" s="13"/>
      <c r="I98" s="12"/>
      <c r="J98" s="12"/>
      <c r="K98" s="13"/>
      <c r="L98" s="12"/>
    </row>
    <row r="99" spans="1:12" ht="24.75" customHeight="1">
      <c r="A99" s="46" t="s">
        <v>154</v>
      </c>
      <c r="B99" s="42" t="s">
        <v>173</v>
      </c>
      <c r="C99" s="46" t="s">
        <v>9</v>
      </c>
      <c r="D99" s="38">
        <v>1.51</v>
      </c>
      <c r="E99" s="38">
        <v>0.98</v>
      </c>
      <c r="F99" s="12"/>
      <c r="G99" s="13"/>
      <c r="H99" s="13"/>
      <c r="I99" s="12"/>
      <c r="J99" s="12"/>
      <c r="K99" s="13"/>
      <c r="L99" s="12"/>
    </row>
    <row r="100" spans="1:12" ht="12" customHeight="1">
      <c r="A100" s="46" t="s">
        <v>155</v>
      </c>
      <c r="B100" s="42" t="s">
        <v>174</v>
      </c>
      <c r="C100" s="46" t="s">
        <v>9</v>
      </c>
      <c r="D100" s="38">
        <v>1.07</v>
      </c>
      <c r="E100" s="38">
        <v>0.36</v>
      </c>
      <c r="F100" s="12"/>
      <c r="G100" s="13"/>
      <c r="H100" s="13"/>
      <c r="I100" s="12"/>
      <c r="J100" s="12"/>
      <c r="K100" s="13"/>
      <c r="L100" s="12"/>
    </row>
    <row r="101" spans="1:12" ht="12" customHeight="1">
      <c r="A101" s="46" t="s">
        <v>156</v>
      </c>
      <c r="B101" s="42" t="s">
        <v>175</v>
      </c>
      <c r="C101" s="46" t="s">
        <v>9</v>
      </c>
      <c r="D101" s="38">
        <v>1.07</v>
      </c>
      <c r="E101" s="38">
        <v>0.36</v>
      </c>
      <c r="F101" s="12"/>
      <c r="G101" s="13"/>
      <c r="H101" s="13"/>
      <c r="I101" s="12"/>
      <c r="J101" s="12"/>
      <c r="K101" s="13"/>
      <c r="L101" s="12"/>
    </row>
    <row r="102" spans="1:12" ht="12" customHeight="1">
      <c r="A102" s="31" t="s">
        <v>157</v>
      </c>
      <c r="B102" s="42" t="s">
        <v>176</v>
      </c>
      <c r="C102" s="46" t="s">
        <v>9</v>
      </c>
      <c r="D102" s="38">
        <v>1.07</v>
      </c>
      <c r="E102" s="38">
        <v>0.36</v>
      </c>
      <c r="F102" s="12"/>
      <c r="G102" s="13"/>
      <c r="H102" s="13"/>
      <c r="I102" s="12"/>
      <c r="J102" s="12"/>
      <c r="K102" s="13"/>
      <c r="L102" s="12"/>
    </row>
    <row r="103" spans="1:12" ht="12" customHeight="1">
      <c r="A103" s="46" t="s">
        <v>158</v>
      </c>
      <c r="B103" s="42" t="s">
        <v>177</v>
      </c>
      <c r="C103" s="46" t="s">
        <v>9</v>
      </c>
      <c r="D103" s="38">
        <v>1.33</v>
      </c>
      <c r="E103" s="38">
        <v>0.8</v>
      </c>
      <c r="F103" s="12"/>
      <c r="G103" s="13"/>
      <c r="H103" s="13"/>
      <c r="I103" s="12"/>
      <c r="J103" s="12"/>
      <c r="K103" s="13"/>
      <c r="L103" s="12"/>
    </row>
    <row r="104" spans="1:12" ht="12" customHeight="1">
      <c r="A104" s="46" t="s">
        <v>159</v>
      </c>
      <c r="B104" s="172" t="s">
        <v>178</v>
      </c>
      <c r="C104" s="172"/>
      <c r="D104" s="172"/>
      <c r="E104" s="172"/>
      <c r="F104" s="12"/>
      <c r="G104" s="13"/>
      <c r="H104" s="13"/>
      <c r="I104" s="12"/>
      <c r="J104" s="12"/>
      <c r="K104" s="13"/>
      <c r="L104" s="12"/>
    </row>
    <row r="105" spans="1:12" ht="12" customHeight="1">
      <c r="A105" s="46" t="s">
        <v>160</v>
      </c>
      <c r="B105" s="42" t="s">
        <v>179</v>
      </c>
      <c r="C105" s="46" t="s">
        <v>9</v>
      </c>
      <c r="D105" s="35">
        <v>1.1599999999999999</v>
      </c>
      <c r="E105" s="35">
        <v>0.54</v>
      </c>
      <c r="F105" s="12"/>
      <c r="G105" s="13"/>
      <c r="H105" s="13"/>
      <c r="I105" s="12"/>
      <c r="J105" s="12"/>
      <c r="K105" s="13"/>
      <c r="L105" s="12"/>
    </row>
    <row r="106" spans="1:12" ht="12" customHeight="1">
      <c r="A106" s="46" t="s">
        <v>161</v>
      </c>
      <c r="B106" s="172" t="s">
        <v>226</v>
      </c>
      <c r="C106" s="172"/>
      <c r="D106" s="172"/>
      <c r="E106" s="172"/>
      <c r="F106" s="12"/>
      <c r="G106" s="13"/>
      <c r="H106" s="13"/>
      <c r="I106" s="12"/>
      <c r="J106" s="12"/>
      <c r="K106" s="13"/>
      <c r="L106" s="12"/>
    </row>
    <row r="107" spans="1:12" ht="12" customHeight="1">
      <c r="A107" s="46" t="s">
        <v>162</v>
      </c>
      <c r="B107" s="42" t="s">
        <v>181</v>
      </c>
      <c r="C107" s="46" t="s">
        <v>9</v>
      </c>
      <c r="D107" s="38">
        <v>1.43</v>
      </c>
      <c r="E107" s="38">
        <v>0.71</v>
      </c>
      <c r="F107" s="12"/>
      <c r="G107" s="13"/>
      <c r="H107" s="13"/>
      <c r="I107" s="12"/>
      <c r="J107" s="12"/>
      <c r="K107" s="13"/>
      <c r="L107" s="12"/>
    </row>
    <row r="108" spans="1:12" ht="12" customHeight="1">
      <c r="A108" s="46" t="s">
        <v>163</v>
      </c>
      <c r="B108" s="42" t="s">
        <v>151</v>
      </c>
      <c r="C108" s="46" t="s">
        <v>9</v>
      </c>
      <c r="D108" s="38">
        <v>1.33</v>
      </c>
      <c r="E108" s="38">
        <v>0.89</v>
      </c>
      <c r="F108" s="12"/>
      <c r="G108" s="13"/>
      <c r="H108" s="13"/>
      <c r="I108" s="12"/>
      <c r="J108" s="12"/>
      <c r="K108" s="13"/>
      <c r="L108" s="12"/>
    </row>
    <row r="109" spans="1:12" ht="12" customHeight="1">
      <c r="A109" s="46" t="s">
        <v>164</v>
      </c>
      <c r="B109" s="172" t="s">
        <v>227</v>
      </c>
      <c r="C109" s="172"/>
      <c r="D109" s="172"/>
      <c r="E109" s="172"/>
      <c r="F109" s="12"/>
      <c r="G109" s="13"/>
      <c r="H109" s="13"/>
      <c r="I109" s="12"/>
      <c r="J109" s="12"/>
      <c r="K109" s="13"/>
      <c r="L109" s="12"/>
    </row>
    <row r="110" spans="1:12" ht="12" customHeight="1">
      <c r="A110" s="31" t="s">
        <v>165</v>
      </c>
      <c r="B110" s="42" t="s">
        <v>181</v>
      </c>
      <c r="C110" s="46" t="s">
        <v>9</v>
      </c>
      <c r="D110" s="38">
        <v>1.43</v>
      </c>
      <c r="E110" s="38">
        <v>0.71</v>
      </c>
      <c r="F110" s="12"/>
      <c r="G110" s="13"/>
      <c r="H110" s="13"/>
      <c r="I110" s="12"/>
      <c r="J110" s="12"/>
      <c r="K110" s="13"/>
      <c r="L110" s="12"/>
    </row>
    <row r="111" spans="1:12" ht="12" customHeight="1">
      <c r="A111" s="46" t="s">
        <v>166</v>
      </c>
      <c r="B111" s="42" t="s">
        <v>151</v>
      </c>
      <c r="C111" s="46" t="s">
        <v>9</v>
      </c>
      <c r="D111" s="38">
        <v>1.33</v>
      </c>
      <c r="E111" s="38">
        <v>0.89</v>
      </c>
      <c r="F111" s="12"/>
      <c r="G111" s="13"/>
      <c r="H111" s="13"/>
      <c r="I111" s="12"/>
      <c r="J111" s="12"/>
      <c r="K111" s="13"/>
      <c r="L111" s="12"/>
    </row>
    <row r="112" spans="1:12" ht="23.25" customHeight="1">
      <c r="A112" s="31" t="s">
        <v>167</v>
      </c>
      <c r="B112" s="42" t="s">
        <v>182</v>
      </c>
      <c r="C112" s="46" t="s">
        <v>9</v>
      </c>
      <c r="D112" s="38">
        <v>1.33</v>
      </c>
      <c r="E112" s="38">
        <v>0.89</v>
      </c>
      <c r="F112" s="12"/>
      <c r="G112" s="13"/>
      <c r="H112" s="13"/>
      <c r="I112" s="12"/>
      <c r="J112" s="12"/>
      <c r="K112" s="13"/>
      <c r="L112" s="12"/>
    </row>
    <row r="113" spans="1:16" ht="12" customHeight="1">
      <c r="A113" s="31" t="s">
        <v>168</v>
      </c>
      <c r="B113" s="42" t="s">
        <v>183</v>
      </c>
      <c r="C113" s="46" t="s">
        <v>9</v>
      </c>
      <c r="D113" s="38">
        <v>1.33</v>
      </c>
      <c r="E113" s="38">
        <v>0.89</v>
      </c>
      <c r="F113" s="12"/>
      <c r="G113" s="13"/>
      <c r="H113" s="13"/>
      <c r="I113" s="12"/>
      <c r="J113" s="12"/>
      <c r="K113" s="13"/>
      <c r="L113" s="12"/>
    </row>
    <row r="114" spans="1:16" ht="12.95" customHeight="1">
      <c r="A114" s="46"/>
      <c r="B114" s="44" t="s">
        <v>169</v>
      </c>
      <c r="C114" s="45"/>
      <c r="D114" s="37">
        <f>D85+D86+D87+D88+D91+D92+D94+D96+D97+D98+D99+D100+D101+D102+D103+D105+D108+D111+D112+D113</f>
        <v>21.11</v>
      </c>
      <c r="E114" s="37">
        <f>E85+E86+E87+E88+E91+E92+E94+E96+E97+E98+E99+E100+E101+E102+E103+E105+E108+E111+E112+E113</f>
        <v>12.320000000000004</v>
      </c>
      <c r="F114" s="12"/>
      <c r="G114" s="13"/>
      <c r="H114" s="13"/>
      <c r="I114" s="12"/>
      <c r="J114" s="12"/>
      <c r="K114" s="13"/>
      <c r="L114" s="12"/>
    </row>
    <row r="115" spans="1:16" ht="12.95" customHeight="1">
      <c r="A115" s="46"/>
      <c r="B115" s="44" t="s">
        <v>170</v>
      </c>
      <c r="C115" s="45"/>
      <c r="D115" s="37">
        <f>D85+D86+D87+D88+D91+D92+D94+D96+D97+D98+D99+D100+D101+D102+D103+D105+D107+D110+D112+D113</f>
        <v>21.310000000000002</v>
      </c>
      <c r="E115" s="37">
        <f>E85+E86+E87+E88+E91+E92+E94+E96+E97+E98+E99+E100+E101+E102+E103+E105+E107+E110+E112+E113</f>
        <v>11.960000000000004</v>
      </c>
      <c r="F115" s="16"/>
      <c r="G115" s="13"/>
      <c r="H115" s="13"/>
      <c r="I115" s="12"/>
      <c r="J115" s="12"/>
      <c r="K115" s="13"/>
      <c r="L115" s="12"/>
    </row>
    <row r="116" spans="1:16" ht="12.95" customHeight="1">
      <c r="A116" s="195" t="s">
        <v>185</v>
      </c>
      <c r="B116" s="195"/>
      <c r="C116" s="195"/>
      <c r="D116" s="195"/>
      <c r="E116" s="195"/>
      <c r="F116" s="12"/>
      <c r="G116" s="13"/>
      <c r="H116" s="12"/>
      <c r="I116" s="12"/>
      <c r="J116" s="12"/>
      <c r="K116" s="12"/>
      <c r="L116" s="12"/>
    </row>
    <row r="117" spans="1:16" ht="12" customHeight="1">
      <c r="A117" s="24" t="s">
        <v>1</v>
      </c>
      <c r="B117" s="135" t="s">
        <v>186</v>
      </c>
      <c r="C117" s="135"/>
      <c r="D117" s="135"/>
      <c r="E117" s="135"/>
      <c r="F117" s="12"/>
      <c r="G117" s="13"/>
      <c r="H117" s="15"/>
      <c r="I117" s="15"/>
      <c r="J117" s="15"/>
      <c r="K117" s="15"/>
      <c r="L117" s="15"/>
      <c r="M117" s="10"/>
      <c r="N117" s="10"/>
      <c r="O117" s="10"/>
      <c r="P117" s="10"/>
    </row>
    <row r="118" spans="1:16" ht="12" customHeight="1">
      <c r="A118" s="24" t="s">
        <v>4</v>
      </c>
      <c r="B118" s="135" t="s">
        <v>184</v>
      </c>
      <c r="C118" s="135"/>
      <c r="D118" s="135"/>
      <c r="E118" s="135"/>
      <c r="F118" s="12"/>
      <c r="G118" s="13"/>
      <c r="H118" s="12"/>
      <c r="I118" s="12"/>
      <c r="J118" s="12"/>
      <c r="K118" s="12"/>
      <c r="L118" s="12"/>
    </row>
    <row r="119" spans="1:16" ht="12" customHeight="1">
      <c r="A119" s="46" t="s">
        <v>8</v>
      </c>
      <c r="B119" s="42" t="s">
        <v>187</v>
      </c>
      <c r="C119" s="46" t="s">
        <v>188</v>
      </c>
      <c r="D119" s="182">
        <v>55.29</v>
      </c>
      <c r="E119" s="182"/>
      <c r="F119" s="12"/>
      <c r="G119" s="13"/>
      <c r="H119" s="12"/>
      <c r="I119" s="16"/>
      <c r="J119" s="12"/>
      <c r="K119" s="12"/>
      <c r="L119" s="12"/>
    </row>
    <row r="120" spans="1:16" ht="12" customHeight="1">
      <c r="A120" s="46" t="s">
        <v>96</v>
      </c>
      <c r="B120" s="42" t="s">
        <v>189</v>
      </c>
      <c r="C120" s="46" t="s">
        <v>190</v>
      </c>
      <c r="D120" s="182">
        <v>54.02</v>
      </c>
      <c r="E120" s="182"/>
      <c r="F120" s="12"/>
      <c r="G120" s="13"/>
      <c r="H120" s="12"/>
      <c r="I120" s="16"/>
      <c r="J120" s="12"/>
      <c r="K120" s="12"/>
      <c r="L120" s="12"/>
    </row>
    <row r="121" spans="1:16" ht="12" customHeight="1">
      <c r="A121" s="24" t="s">
        <v>5</v>
      </c>
      <c r="B121" s="135" t="s">
        <v>191</v>
      </c>
      <c r="C121" s="135"/>
      <c r="D121" s="135"/>
      <c r="E121" s="135"/>
      <c r="F121" s="12"/>
      <c r="G121" s="13"/>
      <c r="H121" s="12"/>
      <c r="I121" s="16"/>
      <c r="J121" s="12"/>
      <c r="K121" s="12"/>
      <c r="L121" s="12"/>
    </row>
    <row r="122" spans="1:16" ht="12" customHeight="1">
      <c r="A122" s="46" t="s">
        <v>97</v>
      </c>
      <c r="B122" s="42" t="s">
        <v>192</v>
      </c>
      <c r="C122" s="46" t="s">
        <v>193</v>
      </c>
      <c r="D122" s="189">
        <v>2.0299999999999998</v>
      </c>
      <c r="E122" s="189"/>
      <c r="F122" s="12"/>
      <c r="G122" s="13"/>
      <c r="H122" s="12"/>
      <c r="I122" s="16"/>
      <c r="J122" s="12"/>
      <c r="K122" s="12"/>
      <c r="L122" s="12"/>
    </row>
    <row r="123" spans="1:16" ht="24.75" customHeight="1">
      <c r="A123" s="46" t="s">
        <v>98</v>
      </c>
      <c r="B123" s="42" t="s">
        <v>194</v>
      </c>
      <c r="C123" s="46" t="s">
        <v>193</v>
      </c>
      <c r="D123" s="189">
        <v>1.02</v>
      </c>
      <c r="E123" s="189"/>
      <c r="F123" s="12"/>
      <c r="G123" s="13"/>
      <c r="H123" s="12"/>
      <c r="I123" s="16"/>
      <c r="J123" s="12"/>
      <c r="K123" s="12"/>
      <c r="L123" s="12"/>
    </row>
    <row r="124" spans="1:16" ht="25.5" customHeight="1">
      <c r="A124" s="46" t="s">
        <v>99</v>
      </c>
      <c r="B124" s="42" t="s">
        <v>195</v>
      </c>
      <c r="C124" s="46" t="s">
        <v>193</v>
      </c>
      <c r="D124" s="189">
        <v>22.45</v>
      </c>
      <c r="E124" s="189"/>
      <c r="F124" s="12"/>
      <c r="G124" s="13"/>
      <c r="H124" s="12"/>
      <c r="I124" s="16"/>
      <c r="J124" s="12"/>
      <c r="K124" s="12"/>
      <c r="L124" s="12"/>
    </row>
    <row r="125" spans="1:16" ht="12.95" customHeight="1">
      <c r="A125" s="195" t="s">
        <v>100</v>
      </c>
      <c r="B125" s="195"/>
      <c r="C125" s="195"/>
      <c r="D125" s="195"/>
      <c r="E125" s="195"/>
      <c r="F125" s="12"/>
      <c r="G125" s="13"/>
      <c r="H125" s="12"/>
      <c r="I125" s="12"/>
      <c r="J125" s="12"/>
      <c r="K125" s="12"/>
      <c r="L125" s="12"/>
    </row>
    <row r="126" spans="1:16" ht="12" customHeight="1">
      <c r="A126" s="24" t="s">
        <v>1</v>
      </c>
      <c r="B126" s="181" t="s">
        <v>101</v>
      </c>
      <c r="C126" s="181"/>
      <c r="D126" s="181"/>
      <c r="E126" s="181"/>
      <c r="F126" s="12"/>
      <c r="G126" s="13"/>
      <c r="H126" s="12"/>
      <c r="I126" s="16"/>
      <c r="J126" s="12"/>
      <c r="K126" s="12"/>
      <c r="L126" s="12"/>
    </row>
    <row r="127" spans="1:16" ht="12" customHeight="1">
      <c r="A127" s="24" t="s">
        <v>4</v>
      </c>
      <c r="B127" s="181" t="s">
        <v>102</v>
      </c>
      <c r="C127" s="181"/>
      <c r="D127" s="181"/>
      <c r="E127" s="181"/>
      <c r="F127" s="12"/>
      <c r="G127" s="13"/>
      <c r="H127" s="12"/>
      <c r="I127" s="16"/>
      <c r="J127" s="12"/>
      <c r="K127" s="12"/>
      <c r="L127" s="12"/>
    </row>
    <row r="128" spans="1:16" ht="12" customHeight="1">
      <c r="A128" s="46" t="s">
        <v>8</v>
      </c>
      <c r="B128" s="11" t="s">
        <v>103</v>
      </c>
      <c r="C128" s="46" t="s">
        <v>9</v>
      </c>
      <c r="D128" s="189">
        <v>8.5</v>
      </c>
      <c r="E128" s="189"/>
      <c r="F128" s="12"/>
      <c r="G128" s="13"/>
      <c r="H128" s="12"/>
      <c r="I128" s="16"/>
      <c r="J128" s="12"/>
      <c r="K128" s="12"/>
      <c r="L128" s="12"/>
    </row>
    <row r="129" spans="1:12" ht="12" customHeight="1">
      <c r="A129" s="46" t="s">
        <v>96</v>
      </c>
      <c r="B129" s="11" t="s">
        <v>104</v>
      </c>
      <c r="C129" s="46" t="s">
        <v>9</v>
      </c>
      <c r="D129" s="189">
        <v>14.14</v>
      </c>
      <c r="E129" s="189"/>
      <c r="F129" s="12"/>
      <c r="G129" s="13"/>
      <c r="H129" s="12"/>
      <c r="I129" s="12"/>
      <c r="J129" s="12"/>
      <c r="K129" s="12"/>
      <c r="L129" s="12"/>
    </row>
    <row r="130" spans="1:12" ht="12" customHeight="1">
      <c r="A130" s="46" t="s">
        <v>105</v>
      </c>
      <c r="B130" s="11" t="s">
        <v>106</v>
      </c>
      <c r="C130" s="46" t="s">
        <v>9</v>
      </c>
      <c r="D130" s="189">
        <v>8.5</v>
      </c>
      <c r="E130" s="189"/>
      <c r="F130" s="12"/>
      <c r="G130" s="13"/>
      <c r="H130" s="12"/>
      <c r="I130" s="12"/>
      <c r="J130" s="12"/>
      <c r="K130" s="12"/>
      <c r="L130" s="12"/>
    </row>
    <row r="131" spans="1:12" ht="12" customHeight="1">
      <c r="A131" s="46" t="s">
        <v>107</v>
      </c>
      <c r="B131" s="11" t="s">
        <v>108</v>
      </c>
      <c r="C131" s="46" t="s">
        <v>9</v>
      </c>
      <c r="D131" s="189">
        <v>5.66</v>
      </c>
      <c r="E131" s="189"/>
      <c r="F131" s="12"/>
      <c r="G131" s="13"/>
      <c r="H131" s="12"/>
      <c r="I131" s="12"/>
      <c r="J131" s="12"/>
      <c r="K131" s="12"/>
      <c r="L131" s="12"/>
    </row>
    <row r="132" spans="1:12" ht="12" customHeight="1">
      <c r="A132" s="24" t="s">
        <v>5</v>
      </c>
      <c r="B132" s="181" t="s">
        <v>109</v>
      </c>
      <c r="C132" s="181"/>
      <c r="D132" s="181"/>
      <c r="E132" s="181"/>
      <c r="F132" s="12"/>
      <c r="G132" s="13"/>
      <c r="H132" s="12"/>
      <c r="I132" s="12"/>
      <c r="J132" s="12"/>
      <c r="K132" s="12"/>
      <c r="L132" s="12"/>
    </row>
    <row r="133" spans="1:12" ht="12" customHeight="1">
      <c r="A133" s="46" t="s">
        <v>97</v>
      </c>
      <c r="B133" s="11" t="s">
        <v>110</v>
      </c>
      <c r="C133" s="46" t="s">
        <v>9</v>
      </c>
      <c r="D133" s="182">
        <v>11.32</v>
      </c>
      <c r="E133" s="182"/>
      <c r="F133" s="12"/>
      <c r="G133" s="13"/>
      <c r="H133" s="12"/>
      <c r="I133" s="12"/>
      <c r="J133" s="12"/>
      <c r="K133" s="12"/>
      <c r="L133" s="12"/>
    </row>
    <row r="134" spans="1:12" ht="12" customHeight="1">
      <c r="A134" s="46" t="s">
        <v>98</v>
      </c>
      <c r="B134" s="11" t="s">
        <v>111</v>
      </c>
      <c r="C134" s="46" t="s">
        <v>9</v>
      </c>
      <c r="D134" s="182">
        <v>5.66</v>
      </c>
      <c r="E134" s="182"/>
      <c r="F134" s="12"/>
      <c r="G134" s="13"/>
      <c r="H134" s="12"/>
      <c r="I134" s="12"/>
      <c r="J134" s="12"/>
      <c r="K134" s="12"/>
      <c r="L134" s="12"/>
    </row>
    <row r="135" spans="1:12" ht="12" customHeight="1">
      <c r="A135" s="46" t="s">
        <v>99</v>
      </c>
      <c r="B135" s="11" t="s">
        <v>112</v>
      </c>
      <c r="C135" s="46" t="s">
        <v>9</v>
      </c>
      <c r="D135" s="182">
        <v>8.5</v>
      </c>
      <c r="E135" s="182"/>
      <c r="F135" s="12"/>
      <c r="G135" s="13"/>
      <c r="H135" s="12"/>
      <c r="I135" s="12"/>
      <c r="J135" s="12"/>
      <c r="K135" s="12"/>
      <c r="L135" s="12"/>
    </row>
    <row r="136" spans="1:12" ht="12" customHeight="1">
      <c r="A136" s="46" t="s">
        <v>113</v>
      </c>
      <c r="B136" s="11" t="s">
        <v>114</v>
      </c>
      <c r="C136" s="46" t="s">
        <v>9</v>
      </c>
      <c r="D136" s="182">
        <v>14.14</v>
      </c>
      <c r="E136" s="182"/>
      <c r="F136" s="12"/>
      <c r="G136" s="13"/>
      <c r="H136" s="12"/>
      <c r="I136" s="12"/>
      <c r="J136" s="12"/>
      <c r="K136" s="12"/>
      <c r="L136" s="12"/>
    </row>
    <row r="137" spans="1:12" ht="12" customHeight="1">
      <c r="A137" s="46" t="s">
        <v>115</v>
      </c>
      <c r="B137" s="11" t="s">
        <v>116</v>
      </c>
      <c r="C137" s="46" t="s">
        <v>9</v>
      </c>
      <c r="D137" s="182">
        <v>16.98</v>
      </c>
      <c r="E137" s="182"/>
      <c r="F137" s="12"/>
      <c r="G137" s="13"/>
      <c r="H137" s="12"/>
      <c r="I137" s="12"/>
      <c r="J137" s="12"/>
      <c r="K137" s="12"/>
      <c r="L137" s="12"/>
    </row>
    <row r="138" spans="1:12" ht="24" customHeight="1">
      <c r="A138" s="46" t="s">
        <v>117</v>
      </c>
      <c r="B138" s="43" t="s">
        <v>118</v>
      </c>
      <c r="C138" s="46" t="s">
        <v>9</v>
      </c>
      <c r="D138" s="182">
        <v>14.14</v>
      </c>
      <c r="E138" s="182"/>
      <c r="F138" s="12"/>
      <c r="G138" s="13"/>
      <c r="H138" s="12"/>
      <c r="I138" s="12"/>
      <c r="J138" s="12"/>
      <c r="K138" s="12"/>
      <c r="L138" s="12"/>
    </row>
    <row r="139" spans="1:12" ht="36" customHeight="1">
      <c r="A139" s="46" t="s">
        <v>119</v>
      </c>
      <c r="B139" s="11" t="s">
        <v>120</v>
      </c>
      <c r="C139" s="46" t="s">
        <v>9</v>
      </c>
      <c r="D139" s="182">
        <v>28.3</v>
      </c>
      <c r="E139" s="182"/>
      <c r="F139" s="12"/>
      <c r="G139" s="13"/>
      <c r="H139" s="12"/>
      <c r="I139" s="12"/>
      <c r="J139" s="12"/>
      <c r="K139" s="12"/>
      <c r="L139" s="12"/>
    </row>
    <row r="140" spans="1:12" ht="12" customHeight="1">
      <c r="A140" s="24" t="s">
        <v>6</v>
      </c>
      <c r="B140" s="181" t="s">
        <v>121</v>
      </c>
      <c r="C140" s="181"/>
      <c r="D140" s="181"/>
      <c r="E140" s="181"/>
      <c r="F140" s="12"/>
      <c r="G140" s="13"/>
      <c r="H140" s="12"/>
      <c r="I140" s="12"/>
      <c r="J140" s="12"/>
      <c r="K140" s="12"/>
      <c r="L140" s="12"/>
    </row>
    <row r="141" spans="1:12" ht="12" customHeight="1">
      <c r="A141" s="46" t="s">
        <v>122</v>
      </c>
      <c r="B141" s="11" t="s">
        <v>123</v>
      </c>
      <c r="C141" s="46" t="s">
        <v>9</v>
      </c>
      <c r="D141" s="182">
        <v>11.32</v>
      </c>
      <c r="E141" s="182"/>
      <c r="F141" s="12"/>
      <c r="G141" s="13"/>
      <c r="H141" s="12"/>
      <c r="I141" s="12"/>
      <c r="J141" s="12"/>
      <c r="K141" s="12"/>
      <c r="L141" s="12"/>
    </row>
    <row r="142" spans="1:12" ht="12" customHeight="1">
      <c r="A142" s="46" t="s">
        <v>41</v>
      </c>
      <c r="B142" s="11" t="s">
        <v>124</v>
      </c>
      <c r="C142" s="46" t="s">
        <v>9</v>
      </c>
      <c r="D142" s="182">
        <v>14.14</v>
      </c>
      <c r="E142" s="182"/>
      <c r="F142" s="12"/>
      <c r="G142" s="13"/>
      <c r="H142" s="12"/>
      <c r="I142" s="12"/>
      <c r="J142" s="12"/>
      <c r="K142" s="12"/>
      <c r="L142" s="12"/>
    </row>
    <row r="143" spans="1:12" ht="12.95" customHeight="1">
      <c r="A143" s="195" t="s">
        <v>236</v>
      </c>
      <c r="B143" s="195"/>
      <c r="C143" s="195"/>
      <c r="D143" s="195"/>
      <c r="E143" s="195"/>
      <c r="F143" s="12"/>
      <c r="G143" s="13"/>
      <c r="H143" s="12"/>
      <c r="I143" s="12"/>
      <c r="J143" s="12"/>
      <c r="K143" s="12"/>
      <c r="L143" s="12"/>
    </row>
    <row r="144" spans="1:12" ht="12" customHeight="1">
      <c r="A144" s="24">
        <v>1</v>
      </c>
      <c r="B144" s="181" t="s">
        <v>237</v>
      </c>
      <c r="C144" s="181"/>
      <c r="D144" s="181"/>
      <c r="E144" s="181"/>
      <c r="F144" s="12"/>
      <c r="G144" s="13"/>
      <c r="H144" s="12"/>
      <c r="I144" s="12"/>
      <c r="J144" s="12"/>
      <c r="K144" s="12"/>
      <c r="L144" s="12"/>
    </row>
    <row r="145" spans="1:12" ht="12" customHeight="1">
      <c r="A145" s="24" t="s">
        <v>4</v>
      </c>
      <c r="B145" s="181" t="s">
        <v>238</v>
      </c>
      <c r="C145" s="181"/>
      <c r="D145" s="181"/>
      <c r="E145" s="181"/>
      <c r="F145" s="12"/>
      <c r="G145" s="13"/>
      <c r="H145" s="12"/>
      <c r="I145" s="12"/>
      <c r="J145" s="12"/>
      <c r="K145" s="12"/>
      <c r="L145" s="12"/>
    </row>
    <row r="146" spans="1:12" ht="12" customHeight="1">
      <c r="A146" s="24" t="s">
        <v>8</v>
      </c>
      <c r="B146" s="181" t="s">
        <v>239</v>
      </c>
      <c r="C146" s="181"/>
      <c r="D146" s="181"/>
      <c r="E146" s="181"/>
      <c r="F146" s="12"/>
      <c r="G146" s="13"/>
      <c r="H146" s="12"/>
      <c r="I146" s="12"/>
      <c r="J146" s="12"/>
      <c r="K146" s="12"/>
      <c r="L146" s="12"/>
    </row>
    <row r="147" spans="1:12" ht="12" customHeight="1">
      <c r="A147" s="46" t="s">
        <v>17</v>
      </c>
      <c r="B147" s="11" t="s">
        <v>240</v>
      </c>
      <c r="C147" s="46" t="s">
        <v>9</v>
      </c>
      <c r="D147" s="182">
        <v>2.14</v>
      </c>
      <c r="E147" s="182"/>
      <c r="F147" s="12"/>
      <c r="G147" s="13"/>
      <c r="H147" s="12"/>
      <c r="I147" s="12"/>
      <c r="J147" s="12"/>
      <c r="K147" s="12"/>
      <c r="L147" s="12"/>
    </row>
    <row r="148" spans="1:12" ht="12.95" customHeight="1">
      <c r="A148" s="195" t="s">
        <v>196</v>
      </c>
      <c r="B148" s="195"/>
      <c r="C148" s="195"/>
      <c r="D148" s="195"/>
      <c r="E148" s="195"/>
      <c r="F148" s="12"/>
      <c r="G148" s="13"/>
      <c r="H148" s="12"/>
      <c r="I148" s="12"/>
      <c r="J148" s="12"/>
      <c r="K148" s="12"/>
      <c r="L148" s="12"/>
    </row>
    <row r="149" spans="1:12" ht="12" customHeight="1">
      <c r="A149" s="24" t="s">
        <v>1</v>
      </c>
      <c r="B149" s="181" t="s">
        <v>197</v>
      </c>
      <c r="C149" s="181"/>
      <c r="D149" s="181"/>
      <c r="E149" s="181"/>
      <c r="F149" s="12"/>
      <c r="G149" s="13"/>
      <c r="H149" s="12"/>
      <c r="I149" s="12"/>
      <c r="J149" s="12"/>
      <c r="K149" s="12"/>
      <c r="L149" s="12"/>
    </row>
    <row r="150" spans="1:12" ht="12" customHeight="1">
      <c r="A150" s="46" t="s">
        <v>4</v>
      </c>
      <c r="B150" s="43" t="s">
        <v>198</v>
      </c>
      <c r="C150" s="46" t="s">
        <v>199</v>
      </c>
      <c r="D150" s="189">
        <v>6.92</v>
      </c>
      <c r="E150" s="189"/>
      <c r="F150" s="12"/>
      <c r="G150" s="13"/>
      <c r="H150" s="12"/>
      <c r="I150" s="12"/>
      <c r="J150" s="12"/>
      <c r="K150" s="12"/>
      <c r="L150" s="12"/>
    </row>
    <row r="151" spans="1:12" ht="12" customHeight="1">
      <c r="A151" s="46" t="s">
        <v>5</v>
      </c>
      <c r="B151" s="43" t="s">
        <v>200</v>
      </c>
      <c r="C151" s="46" t="s">
        <v>199</v>
      </c>
      <c r="D151" s="189">
        <v>6.51</v>
      </c>
      <c r="E151" s="189"/>
      <c r="F151" s="12"/>
      <c r="G151" s="13"/>
      <c r="H151" s="12"/>
      <c r="I151" s="12"/>
      <c r="J151" s="12"/>
      <c r="K151" s="12"/>
      <c r="L151" s="12"/>
    </row>
    <row r="152" spans="1:12" ht="12" customHeight="1">
      <c r="A152" s="46" t="s">
        <v>6</v>
      </c>
      <c r="B152" s="43" t="s">
        <v>201</v>
      </c>
      <c r="C152" s="46" t="s">
        <v>199</v>
      </c>
      <c r="D152" s="189">
        <v>6.45</v>
      </c>
      <c r="E152" s="189"/>
      <c r="F152" s="12"/>
      <c r="G152" s="13"/>
      <c r="H152" s="12"/>
      <c r="I152" s="12"/>
      <c r="J152" s="12"/>
      <c r="K152" s="12"/>
      <c r="L152" s="12"/>
    </row>
    <row r="153" spans="1:12" ht="12" customHeight="1">
      <c r="A153" s="46" t="s">
        <v>7</v>
      </c>
      <c r="B153" s="43" t="s">
        <v>202</v>
      </c>
      <c r="C153" s="46" t="s">
        <v>199</v>
      </c>
      <c r="D153" s="189">
        <v>11.16</v>
      </c>
      <c r="E153" s="189"/>
      <c r="F153" s="12"/>
      <c r="G153" s="13"/>
      <c r="H153" s="12"/>
      <c r="I153" s="12"/>
      <c r="J153" s="12"/>
      <c r="K153" s="12"/>
      <c r="L153" s="12"/>
    </row>
    <row r="154" spans="1:12" ht="12" customHeight="1">
      <c r="A154" s="46" t="s">
        <v>136</v>
      </c>
      <c r="B154" s="43" t="s">
        <v>203</v>
      </c>
      <c r="C154" s="46" t="s">
        <v>199</v>
      </c>
      <c r="D154" s="189">
        <v>7.96</v>
      </c>
      <c r="E154" s="189"/>
      <c r="F154" s="12"/>
      <c r="G154" s="13"/>
      <c r="H154" s="12"/>
      <c r="I154" s="12"/>
      <c r="J154" s="12"/>
      <c r="K154" s="12"/>
      <c r="L154" s="12"/>
    </row>
    <row r="155" spans="1:12" ht="12" customHeight="1">
      <c r="A155" s="46" t="s">
        <v>204</v>
      </c>
      <c r="B155" s="43" t="s">
        <v>205</v>
      </c>
      <c r="C155" s="46" t="s">
        <v>199</v>
      </c>
      <c r="D155" s="189">
        <v>8.9600000000000009</v>
      </c>
      <c r="E155" s="189"/>
      <c r="F155" s="12"/>
      <c r="G155" s="13"/>
      <c r="H155" s="12"/>
      <c r="I155" s="12"/>
      <c r="J155" s="12"/>
      <c r="K155" s="12"/>
      <c r="L155" s="12"/>
    </row>
    <row r="156" spans="1:12" ht="12" customHeight="1">
      <c r="A156" s="46" t="s">
        <v>206</v>
      </c>
      <c r="B156" s="43" t="s">
        <v>207</v>
      </c>
      <c r="C156" s="46" t="s">
        <v>199</v>
      </c>
      <c r="D156" s="189">
        <v>10.34</v>
      </c>
      <c r="E156" s="189"/>
      <c r="F156" s="12"/>
      <c r="G156" s="13"/>
      <c r="H156" s="12"/>
      <c r="I156" s="12"/>
      <c r="J156" s="12"/>
      <c r="K156" s="12"/>
      <c r="L156" s="12"/>
    </row>
    <row r="157" spans="1:12" ht="12" customHeight="1">
      <c r="A157" s="46" t="s">
        <v>208</v>
      </c>
      <c r="B157" s="43" t="s">
        <v>217</v>
      </c>
      <c r="C157" s="46" t="s">
        <v>199</v>
      </c>
      <c r="D157" s="189">
        <v>8.01</v>
      </c>
      <c r="E157" s="189"/>
      <c r="F157" s="12"/>
      <c r="G157" s="13"/>
      <c r="H157" s="12"/>
      <c r="I157" s="12"/>
      <c r="J157" s="12"/>
      <c r="K157" s="12"/>
      <c r="L157" s="12"/>
    </row>
    <row r="158" spans="1:12" ht="12" customHeight="1">
      <c r="A158" s="46" t="s">
        <v>211</v>
      </c>
      <c r="B158" s="43" t="s">
        <v>230</v>
      </c>
      <c r="C158" s="46" t="s">
        <v>199</v>
      </c>
      <c r="D158" s="189">
        <v>7.67</v>
      </c>
      <c r="E158" s="189"/>
      <c r="F158" s="12"/>
      <c r="G158" s="13"/>
      <c r="H158" s="12"/>
      <c r="I158" s="12"/>
      <c r="J158" s="12"/>
      <c r="K158" s="12"/>
      <c r="L158" s="12"/>
    </row>
    <row r="159" spans="1:12" ht="12" customHeight="1">
      <c r="A159" s="46" t="s">
        <v>218</v>
      </c>
      <c r="B159" s="43" t="s">
        <v>231</v>
      </c>
      <c r="C159" s="46" t="s">
        <v>199</v>
      </c>
      <c r="D159" s="189">
        <v>6.5</v>
      </c>
      <c r="E159" s="189"/>
      <c r="F159" s="12"/>
      <c r="G159" s="13"/>
      <c r="H159" s="12"/>
      <c r="I159" s="12"/>
      <c r="J159" s="12"/>
      <c r="K159" s="12"/>
      <c r="L159" s="12"/>
    </row>
    <row r="160" spans="1:12" ht="12" customHeight="1">
      <c r="A160" s="46" t="s">
        <v>228</v>
      </c>
      <c r="B160" s="43" t="s">
        <v>209</v>
      </c>
      <c r="C160" s="46" t="s">
        <v>210</v>
      </c>
      <c r="D160" s="189">
        <v>11.51</v>
      </c>
      <c r="E160" s="189"/>
      <c r="F160" s="12"/>
      <c r="G160" s="13"/>
      <c r="H160" s="12"/>
      <c r="I160" s="12"/>
      <c r="J160" s="12"/>
      <c r="K160" s="12"/>
      <c r="L160" s="12"/>
    </row>
    <row r="161" spans="1:12" ht="12" customHeight="1">
      <c r="A161" s="46" t="s">
        <v>229</v>
      </c>
      <c r="B161" s="43" t="s">
        <v>212</v>
      </c>
      <c r="C161" s="46" t="s">
        <v>210</v>
      </c>
      <c r="D161" s="189">
        <v>2.62</v>
      </c>
      <c r="E161" s="189"/>
      <c r="F161" s="12"/>
      <c r="G161" s="13"/>
      <c r="H161" s="12"/>
      <c r="I161" s="12"/>
      <c r="J161" s="12"/>
      <c r="K161" s="12"/>
      <c r="L161" s="12"/>
    </row>
    <row r="162" spans="1:12" ht="12" customHeight="1">
      <c r="A162" s="24" t="s">
        <v>213</v>
      </c>
      <c r="B162" s="181" t="s">
        <v>214</v>
      </c>
      <c r="C162" s="181"/>
      <c r="D162" s="181"/>
      <c r="E162" s="181"/>
      <c r="F162" s="12"/>
      <c r="G162" s="13"/>
      <c r="H162" s="12"/>
      <c r="I162" s="12"/>
      <c r="J162" s="12"/>
      <c r="K162" s="12"/>
      <c r="L162" s="12"/>
    </row>
    <row r="163" spans="1:12" ht="12" customHeight="1">
      <c r="A163" s="46" t="s">
        <v>215</v>
      </c>
      <c r="B163" s="43" t="s">
        <v>216</v>
      </c>
      <c r="C163" s="46" t="s">
        <v>9</v>
      </c>
      <c r="D163" s="197">
        <v>0.34</v>
      </c>
      <c r="E163" s="197"/>
      <c r="F163" s="12"/>
      <c r="G163" s="13"/>
      <c r="H163" s="12"/>
      <c r="I163" s="12"/>
      <c r="J163" s="12"/>
      <c r="K163" s="12"/>
      <c r="L163" s="12"/>
    </row>
    <row r="164" spans="1:12" ht="12" customHeight="1">
      <c r="A164" s="46" t="s">
        <v>241</v>
      </c>
      <c r="B164" s="43" t="s">
        <v>240</v>
      </c>
      <c r="C164" s="46" t="s">
        <v>9</v>
      </c>
      <c r="D164" s="197">
        <v>2.14</v>
      </c>
      <c r="E164" s="197"/>
      <c r="F164" s="12"/>
      <c r="G164" s="13"/>
      <c r="H164" s="12"/>
      <c r="I164" s="12"/>
      <c r="J164" s="12"/>
      <c r="K164" s="12"/>
      <c r="L164" s="12"/>
    </row>
    <row r="165" spans="1:12" ht="12.95" customHeight="1">
      <c r="A165" s="196" t="s">
        <v>219</v>
      </c>
      <c r="B165" s="196"/>
      <c r="C165" s="196"/>
      <c r="D165" s="196"/>
      <c r="E165" s="196"/>
      <c r="F165" s="12"/>
      <c r="G165" s="13"/>
      <c r="H165" s="12"/>
      <c r="I165" s="12"/>
      <c r="J165" s="12"/>
      <c r="K165" s="12"/>
      <c r="L165" s="12"/>
    </row>
    <row r="166" spans="1:12" ht="12" customHeight="1">
      <c r="A166" s="27"/>
      <c r="B166" s="191" t="s">
        <v>220</v>
      </c>
      <c r="C166" s="191"/>
      <c r="D166" s="191"/>
      <c r="E166" s="191"/>
      <c r="F166" s="12"/>
      <c r="G166" s="13"/>
      <c r="H166" s="12"/>
      <c r="I166" s="12"/>
      <c r="J166" s="12"/>
      <c r="K166" s="12"/>
      <c r="L166" s="12"/>
    </row>
    <row r="167" spans="1:12" ht="12" customHeight="1">
      <c r="A167" s="27">
        <v>1</v>
      </c>
      <c r="B167" s="191" t="s">
        <v>221</v>
      </c>
      <c r="C167" s="191"/>
      <c r="D167" s="191"/>
      <c r="E167" s="191"/>
      <c r="F167" s="12"/>
      <c r="G167" s="13"/>
      <c r="H167" s="12"/>
      <c r="I167" s="12"/>
      <c r="J167" s="12"/>
      <c r="K167" s="12"/>
      <c r="L167" s="12"/>
    </row>
    <row r="168" spans="1:12" ht="12" customHeight="1">
      <c r="A168" s="28" t="s">
        <v>4</v>
      </c>
      <c r="B168" s="7" t="s">
        <v>222</v>
      </c>
      <c r="C168" s="28" t="s">
        <v>223</v>
      </c>
      <c r="D168" s="189">
        <v>9.8000000000000007</v>
      </c>
      <c r="E168" s="189"/>
      <c r="F168" s="12"/>
      <c r="G168" s="13"/>
      <c r="H168" s="12"/>
      <c r="I168" s="12"/>
      <c r="J168" s="12"/>
      <c r="K168" s="12"/>
      <c r="L168" s="12"/>
    </row>
    <row r="169" spans="1:12" ht="12" customHeight="1">
      <c r="A169" s="28" t="s">
        <v>5</v>
      </c>
      <c r="B169" s="7" t="s">
        <v>224</v>
      </c>
      <c r="C169" s="28" t="s">
        <v>223</v>
      </c>
      <c r="D169" s="189">
        <v>11.28</v>
      </c>
      <c r="E169" s="189"/>
      <c r="F169" s="12"/>
      <c r="G169" s="13"/>
      <c r="H169" s="12"/>
      <c r="I169" s="12"/>
      <c r="J169" s="12"/>
      <c r="K169" s="12"/>
      <c r="L169" s="12"/>
    </row>
    <row r="170" spans="1:12" ht="12" customHeight="1">
      <c r="A170" s="27" t="s">
        <v>213</v>
      </c>
      <c r="B170" s="191" t="s">
        <v>225</v>
      </c>
      <c r="C170" s="191"/>
      <c r="D170" s="191"/>
      <c r="E170" s="191"/>
      <c r="F170" s="12"/>
      <c r="G170" s="13"/>
      <c r="H170" s="12"/>
      <c r="I170" s="12"/>
      <c r="J170" s="12"/>
      <c r="K170" s="12"/>
      <c r="L170" s="12"/>
    </row>
    <row r="171" spans="1:12" ht="12" customHeight="1">
      <c r="A171" s="28" t="s">
        <v>2</v>
      </c>
      <c r="B171" s="7" t="s">
        <v>222</v>
      </c>
      <c r="C171" s="28" t="s">
        <v>223</v>
      </c>
      <c r="D171" s="182">
        <v>12.19</v>
      </c>
      <c r="E171" s="182"/>
      <c r="F171" s="12"/>
      <c r="G171" s="13"/>
      <c r="H171" s="12"/>
      <c r="I171" s="12"/>
      <c r="J171" s="12"/>
      <c r="K171" s="12"/>
      <c r="L171" s="12"/>
    </row>
    <row r="172" spans="1:12" ht="12" customHeight="1">
      <c r="A172" s="28" t="s">
        <v>215</v>
      </c>
      <c r="B172" s="7" t="s">
        <v>224</v>
      </c>
      <c r="C172" s="28" t="s">
        <v>223</v>
      </c>
      <c r="D172" s="182">
        <v>11.49</v>
      </c>
      <c r="E172" s="182"/>
      <c r="F172" s="12"/>
      <c r="G172" s="13"/>
      <c r="H172" s="12"/>
      <c r="I172" s="12"/>
      <c r="J172" s="12"/>
      <c r="K172" s="12"/>
      <c r="L172" s="12"/>
    </row>
    <row r="173" spans="1:12" ht="8.25" customHeight="1">
      <c r="E173" s="34"/>
      <c r="F173" s="12"/>
      <c r="G173" s="12"/>
      <c r="H173" s="12"/>
      <c r="I173" s="12"/>
      <c r="J173" s="12"/>
      <c r="K173" s="12"/>
      <c r="L173" s="12"/>
    </row>
    <row r="174" spans="1:12" ht="25.5" customHeight="1">
      <c r="A174" s="120" t="s">
        <v>19</v>
      </c>
      <c r="B174" s="120"/>
      <c r="C174" s="120"/>
      <c r="D174" s="120"/>
      <c r="E174" s="120"/>
      <c r="F174" s="12"/>
      <c r="G174" s="12"/>
      <c r="H174" s="12"/>
      <c r="I174" s="12"/>
      <c r="J174" s="12"/>
      <c r="K174" s="12"/>
      <c r="L174" s="12"/>
    </row>
    <row r="175" spans="1:12" ht="12" customHeight="1">
      <c r="A175" s="33"/>
      <c r="B175" s="6"/>
      <c r="C175" s="6"/>
    </row>
    <row r="176" spans="1:12" s="2" customFormat="1" ht="12.95" customHeight="1">
      <c r="A176" s="1" t="s">
        <v>95</v>
      </c>
      <c r="B176" s="1"/>
      <c r="C176" s="1"/>
      <c r="D176" s="198" t="s">
        <v>245</v>
      </c>
      <c r="E176" s="198"/>
    </row>
  </sheetData>
  <mergeCells count="122">
    <mergeCell ref="D152:E152"/>
    <mergeCell ref="D153:E153"/>
    <mergeCell ref="D171:E171"/>
    <mergeCell ref="D172:E172"/>
    <mergeCell ref="B170:E170"/>
    <mergeCell ref="B167:E167"/>
    <mergeCell ref="D160:E160"/>
    <mergeCell ref="D155:E155"/>
    <mergeCell ref="D156:E156"/>
    <mergeCell ref="D159:E159"/>
    <mergeCell ref="D176:E176"/>
    <mergeCell ref="A174:E174"/>
    <mergeCell ref="D164:E164"/>
    <mergeCell ref="A148:E148"/>
    <mergeCell ref="D169:E169"/>
    <mergeCell ref="D157:E157"/>
    <mergeCell ref="D151:E151"/>
    <mergeCell ref="A165:E165"/>
    <mergeCell ref="B166:E166"/>
    <mergeCell ref="D163:E163"/>
    <mergeCell ref="B162:E162"/>
    <mergeCell ref="D168:E168"/>
    <mergeCell ref="D154:E154"/>
    <mergeCell ref="D150:E150"/>
    <mergeCell ref="D161:E161"/>
    <mergeCell ref="D158:E158"/>
    <mergeCell ref="D141:E141"/>
    <mergeCell ref="A143:E143"/>
    <mergeCell ref="B144:E144"/>
    <mergeCell ref="D142:E142"/>
    <mergeCell ref="B149:E149"/>
    <mergeCell ref="B146:E146"/>
    <mergeCell ref="D147:E147"/>
    <mergeCell ref="B127:E127"/>
    <mergeCell ref="B145:E145"/>
    <mergeCell ref="B132:E132"/>
    <mergeCell ref="D128:E128"/>
    <mergeCell ref="D131:E131"/>
    <mergeCell ref="D135:E135"/>
    <mergeCell ref="D134:E134"/>
    <mergeCell ref="D133:E133"/>
    <mergeCell ref="D139:E139"/>
    <mergeCell ref="D137:E137"/>
    <mergeCell ref="D138:E138"/>
    <mergeCell ref="B140:E140"/>
    <mergeCell ref="D123:E123"/>
    <mergeCell ref="D124:E124"/>
    <mergeCell ref="B126:E126"/>
    <mergeCell ref="D129:E129"/>
    <mergeCell ref="D130:E130"/>
    <mergeCell ref="D136:E136"/>
    <mergeCell ref="A125:E125"/>
    <mergeCell ref="B117:E117"/>
    <mergeCell ref="D122:E122"/>
    <mergeCell ref="D119:E119"/>
    <mergeCell ref="B121:E121"/>
    <mergeCell ref="D120:E120"/>
    <mergeCell ref="B118:E118"/>
    <mergeCell ref="D74:E74"/>
    <mergeCell ref="A73:E73"/>
    <mergeCell ref="A69:E69"/>
    <mergeCell ref="A116:E116"/>
    <mergeCell ref="B104:E104"/>
    <mergeCell ref="D77:E77"/>
    <mergeCell ref="D78:E78"/>
    <mergeCell ref="D80:E80"/>
    <mergeCell ref="B93:E93"/>
    <mergeCell ref="B109:E109"/>
    <mergeCell ref="B75:E75"/>
    <mergeCell ref="B89:E89"/>
    <mergeCell ref="A82:E82"/>
    <mergeCell ref="B76:E76"/>
    <mergeCell ref="B83:E83"/>
    <mergeCell ref="B79:E79"/>
    <mergeCell ref="D27:E27"/>
    <mergeCell ref="B60:E60"/>
    <mergeCell ref="D68:E68"/>
    <mergeCell ref="B66:E66"/>
    <mergeCell ref="B56:E56"/>
    <mergeCell ref="B61:E61"/>
    <mergeCell ref="D62:E62"/>
    <mergeCell ref="B65:E65"/>
    <mergeCell ref="B34:E34"/>
    <mergeCell ref="B42:E42"/>
    <mergeCell ref="B40:E40"/>
    <mergeCell ref="B36:E36"/>
    <mergeCell ref="B106:E106"/>
    <mergeCell ref="A29:E29"/>
    <mergeCell ref="B90:E90"/>
    <mergeCell ref="B95:E95"/>
    <mergeCell ref="B84:E84"/>
    <mergeCell ref="D81:E81"/>
    <mergeCell ref="A15:E15"/>
    <mergeCell ref="A59:E59"/>
    <mergeCell ref="B49:E49"/>
    <mergeCell ref="D64:E64"/>
    <mergeCell ref="D63:E63"/>
    <mergeCell ref="A28:E28"/>
    <mergeCell ref="B52:E52"/>
    <mergeCell ref="B54:E54"/>
    <mergeCell ref="A45:E45"/>
    <mergeCell ref="B31:E31"/>
    <mergeCell ref="D19:E19"/>
    <mergeCell ref="D67:E67"/>
    <mergeCell ref="C7:E7"/>
    <mergeCell ref="A17:E17"/>
    <mergeCell ref="D18:E18"/>
    <mergeCell ref="D26:E26"/>
    <mergeCell ref="D25:E25"/>
    <mergeCell ref="A9:E9"/>
    <mergeCell ref="A10:E10"/>
    <mergeCell ref="D13:E13"/>
    <mergeCell ref="B23:E23"/>
    <mergeCell ref="D16:E16"/>
    <mergeCell ref="B24:E24"/>
    <mergeCell ref="A11:E11"/>
    <mergeCell ref="B18:C18"/>
    <mergeCell ref="D14:E14"/>
    <mergeCell ref="B22:E22"/>
    <mergeCell ref="A20:E20"/>
    <mergeCell ref="B21:E21"/>
    <mergeCell ref="B19:C19"/>
  </mergeCells>
  <phoneticPr fontId="0" type="noConversion"/>
  <pageMargins left="0.98425196850393704" right="0.19685039370078741" top="0.39370078740157483" bottom="0.19685039370078741" header="0.51181102362204722" footer="0.51181102362204722"/>
  <pageSetup paperSize="9" orientation="portrait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тарифы</vt:lpstr>
      <vt:lpstr>прейскурант</vt:lpstr>
      <vt:lpstr>тарифы!Область_печати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2023-11-15T06:16:15Z</cp:lastPrinted>
  <dcterms:created xsi:type="dcterms:W3CDTF">2013-11-01T09:34:05Z</dcterms:created>
  <dcterms:modified xsi:type="dcterms:W3CDTF">2023-12-11T06:21:27Z</dcterms:modified>
</cp:coreProperties>
</file>